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325" yWindow="-105" windowWidth="14190" windowHeight="7875"/>
  </bookViews>
  <sheets>
    <sheet name="221-08" sheetId="1" r:id="rId1"/>
  </sheets>
  <externalReferences>
    <externalReference r:id="rId2"/>
    <externalReference r:id="rId3"/>
  </externalReferences>
  <definedNames>
    <definedName name="_xlnm.Print_Area" localSheetId="0">'221-08'!$A$1:$Q$120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44" i="1" l="1"/>
  <c r="D46" i="1"/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Q86" i="1"/>
  <c r="P86" i="1"/>
  <c r="O86" i="1"/>
  <c r="N86" i="1"/>
  <c r="M86" i="1"/>
  <c r="L86" i="1"/>
  <c r="K86" i="1"/>
  <c r="J86" i="1"/>
  <c r="I86" i="1"/>
  <c r="H86" i="1"/>
  <c r="G86" i="1"/>
  <c r="E86" i="1"/>
  <c r="D86" i="1"/>
  <c r="C86" i="1"/>
  <c r="B86" i="1"/>
  <c r="F86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4" i="1"/>
  <c r="B93" i="1"/>
  <c r="B92" i="1"/>
  <c r="B91" i="1"/>
  <c r="B90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2" i="1"/>
  <c r="B51" i="1"/>
  <c r="B50" i="1"/>
  <c r="B49" i="1"/>
  <c r="B48" i="1"/>
  <c r="Q46" i="1"/>
  <c r="O46" i="1"/>
  <c r="N46" i="1"/>
  <c r="M46" i="1"/>
  <c r="L46" i="1"/>
  <c r="K46" i="1"/>
  <c r="J46" i="1"/>
  <c r="I46" i="1"/>
  <c r="H46" i="1"/>
  <c r="G46" i="1"/>
  <c r="F46" i="1"/>
  <c r="E46" i="1"/>
  <c r="C46" i="1"/>
  <c r="B46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D17" i="1"/>
  <c r="C17" i="1"/>
  <c r="B20" i="1"/>
  <c r="B21" i="1"/>
  <c r="B22" i="1"/>
  <c r="B23" i="1"/>
  <c r="B19" i="1"/>
  <c r="B17" i="1" l="1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keepAlive="1" name="Defu_2015 BOLETIN1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X:\Defunciones\Volumen III-2015\Defu_2015 BOLETIN.accdb" keepAlive="1" name="Defu_2015 BOLETIN2" type="5" refreshedVersion="0" new="1" background="1">
    <dbPr connection="Provider=Microsoft.ACE.OLEDB.12.0;Password=&quot;&quot;;User ID=Admin;Data Source=X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5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</connections>
</file>

<file path=xl/sharedStrings.xml><?xml version="1.0" encoding="utf-8"?>
<sst xmlns="http://schemas.openxmlformats.org/spreadsheetml/2006/main" count="228" uniqueCount="57">
  <si>
    <t>Defunciones</t>
  </si>
  <si>
    <t>Total</t>
  </si>
  <si>
    <t>Lugar de residencia</t>
  </si>
  <si>
    <t>Área</t>
  </si>
  <si>
    <t>Provincia</t>
  </si>
  <si>
    <t>Comarca indígena</t>
  </si>
  <si>
    <t>Urbana</t>
  </si>
  <si>
    <t>Rural</t>
  </si>
  <si>
    <t>Bocas   del     Toro</t>
  </si>
  <si>
    <t>Coclé</t>
  </si>
  <si>
    <t>Colón</t>
  </si>
  <si>
    <t>Chi-       ri-         quí</t>
  </si>
  <si>
    <t xml:space="preserve">Darién </t>
  </si>
  <si>
    <t>He-      rre-        ra</t>
  </si>
  <si>
    <t>Los     San-    tos</t>
  </si>
  <si>
    <t>Pana-   má</t>
  </si>
  <si>
    <t>Vera- guas</t>
  </si>
  <si>
    <t>Kuna  Yala</t>
  </si>
  <si>
    <t>Embe-                   rá</t>
  </si>
  <si>
    <t>Ngäbe Buglé</t>
  </si>
  <si>
    <t>Menores de 5.......................................................</t>
  </si>
  <si>
    <t xml:space="preserve">     Menores de 1...................................................................</t>
  </si>
  <si>
    <t xml:space="preserve">               1...................................................</t>
  </si>
  <si>
    <t xml:space="preserve">               2.......................................................</t>
  </si>
  <si>
    <t xml:space="preserve">               3........................................................................</t>
  </si>
  <si>
    <t xml:space="preserve">               4....................................................................</t>
  </si>
  <si>
    <t xml:space="preserve">  5 a   9..................................................................</t>
  </si>
  <si>
    <t>10 a 14............................................................</t>
  </si>
  <si>
    <t>15 a 19............................................................</t>
  </si>
  <si>
    <t>20 a 24............................................................</t>
  </si>
  <si>
    <t>25 a 29............................................................</t>
  </si>
  <si>
    <t>30 a 34............................................................</t>
  </si>
  <si>
    <t>35 a 39............................................................</t>
  </si>
  <si>
    <t>40 a 44............................................................</t>
  </si>
  <si>
    <t>45 a 49............................................................</t>
  </si>
  <si>
    <t>50 a 54............................................................</t>
  </si>
  <si>
    <t>55 a 59............................................................</t>
  </si>
  <si>
    <t>60 a 64............................................................</t>
  </si>
  <si>
    <t>65 a 69............................................................</t>
  </si>
  <si>
    <t>70 a 74............................................................</t>
  </si>
  <si>
    <t>75 a 79............................................................</t>
  </si>
  <si>
    <t>80 a 84............................................................</t>
  </si>
  <si>
    <t>85 y más............................................................</t>
  </si>
  <si>
    <t>No especificada............................................................</t>
  </si>
  <si>
    <t xml:space="preserve">                                     Lugar de residencia</t>
  </si>
  <si>
    <t xml:space="preserve">Urbana </t>
  </si>
  <si>
    <t xml:space="preserve">          Mujeres.............................................................</t>
  </si>
  <si>
    <t>Pana-   má Oeste (1)</t>
  </si>
  <si>
    <t xml:space="preserve">           TOTAL..........................................................</t>
  </si>
  <si>
    <t xml:space="preserve">         Hombres..................................................</t>
  </si>
  <si>
    <t>Cuadro 221-08.  DEFUNCIONES EN LA REPÚBLICA, POR ÁREA,  POR PROVINCIA Y COMARCA INDÍGENA DE RESIDENCIA,</t>
  </si>
  <si>
    <t xml:space="preserve">  -  Cantidad nula o cero.</t>
  </si>
  <si>
    <t xml:space="preserve">     Oeste.</t>
  </si>
  <si>
    <t>(1) Provincia creada mediante la Ley No. 119 de 30 de diciembre de 2013. Hasta el 2013, se incluyeron en la provincia de Panamá, los datos de Panamá</t>
  </si>
  <si>
    <t>SEGÚN SEXO Y GRUPOS DE EDAD:  AÑO 2015</t>
  </si>
  <si>
    <t>Sexo y grupos                             de edad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</si>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</sst>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6" applyNumberFormat="0" applyAlignment="0" applyProtection="0"/>
    <xf numFmtId="0" fontId="7" fillId="21" borderId="17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Alignment="0" applyProtection="0"/>
    <xf numFmtId="0" fontId="14" fillId="0" borderId="21" applyNumberFormat="0" applyFill="0" applyAlignment="0" applyProtection="0"/>
    <xf numFmtId="0" fontId="1" fillId="0" borderId="0"/>
    <xf numFmtId="0" fontId="1" fillId="0" borderId="0"/>
    <xf numFmtId="0" fontId="3" fillId="22" borderId="22" applyNumberFormat="0" applyFont="0" applyAlignment="0" applyProtection="0"/>
    <xf numFmtId="0" fontId="15" fillId="20" borderId="23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" fillId="0" borderId="0"/>
  </cellStyleXfs>
  <cellXfs count="69">
    <xf numFmtId="0" fontId="0" fillId="0" borderId="0" xfId="0"/>
    <xf numFmtId="3" fontId="2" fillId="0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/>
    <xf numFmtId="3" fontId="0" fillId="0" borderId="0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right" vertical="center" wrapText="1"/>
    </xf>
    <xf numFmtId="3" fontId="0" fillId="0" borderId="11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3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3" fontId="0" fillId="0" borderId="0" xfId="0" applyNumberFormat="1" applyFont="1" applyFill="1" applyAlignment="1">
      <alignment horizontal="left"/>
    </xf>
    <xf numFmtId="3" fontId="0" fillId="0" borderId="9" xfId="0" applyNumberFormat="1" applyFont="1" applyFill="1" applyBorder="1" applyAlignment="1">
      <alignment horizontal="right" vertical="center"/>
    </xf>
    <xf numFmtId="3" fontId="0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center"/>
    </xf>
    <xf numFmtId="3" fontId="0" fillId="0" borderId="6" xfId="0" applyNumberFormat="1" applyFont="1" applyFill="1" applyBorder="1"/>
    <xf numFmtId="3" fontId="0" fillId="0" borderId="2" xfId="0" applyNumberFormat="1" applyFont="1" applyFill="1" applyBorder="1"/>
    <xf numFmtId="0" fontId="0" fillId="0" borderId="14" xfId="0" applyFont="1" applyFill="1" applyBorder="1"/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0" fontId="0" fillId="0" borderId="4" xfId="0" applyFont="1" applyFill="1" applyBorder="1"/>
    <xf numFmtId="0" fontId="0" fillId="0" borderId="0" xfId="0" applyFont="1" applyFill="1" applyBorder="1"/>
    <xf numFmtId="3" fontId="2" fillId="0" borderId="11" xfId="0" applyNumberFormat="1" applyFont="1" applyFill="1" applyBorder="1" applyAlignment="1">
      <alignment horizontal="right" vertical="center" wrapText="1"/>
    </xf>
    <xf numFmtId="0" fontId="1" fillId="0" borderId="0" xfId="44" applyFont="1" applyFill="1"/>
    <xf numFmtId="0" fontId="0" fillId="0" borderId="0" xfId="45" applyFont="1" applyFill="1" applyAlignment="1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3" xfId="0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left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3" fontId="0" fillId="0" borderId="13" xfId="0" applyNumberFormat="1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ormal" xfId="0" builtinId="0"/>
    <cellStyle name="Normal 2" xfId="37"/>
    <cellStyle name="Normal 3" xfId="38"/>
    <cellStyle name="Normal_df221-01 3" xfId="44"/>
    <cellStyle name="Normal_df221-08 2" xfId="45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zoomScaleNormal="100" zoomScaleSheetLayoutView="124" workbookViewId="0">
      <selection sqref="A1:Q1"/>
    </sheetView>
  </sheetViews>
  <sheetFormatPr baseColWidth="10" defaultColWidth="11.42578125" defaultRowHeight="12.75" x14ac:dyDescent="0.2"/>
  <cols>
    <col min="1" max="1" width="22.7109375" style="4" customWidth="1"/>
    <col min="2" max="2" width="6.7109375" style="4" customWidth="1"/>
    <col min="3" max="3" width="7.42578125" style="4" customWidth="1"/>
    <col min="4" max="4" width="6.7109375" style="4" customWidth="1"/>
    <col min="5" max="16" width="6.140625" style="4" customWidth="1"/>
    <col min="17" max="17" width="6.7109375" style="4" customWidth="1"/>
    <col min="18" max="18" width="6.28515625" style="31" customWidth="1"/>
    <col min="19" max="235" width="11.42578125" style="4"/>
    <col min="236" max="236" width="24.7109375" style="4" customWidth="1"/>
    <col min="237" max="239" width="7.7109375" style="4" customWidth="1"/>
    <col min="240" max="251" width="6.7109375" style="4" customWidth="1"/>
    <col min="252" max="252" width="6.28515625" style="4" customWidth="1"/>
    <col min="253" max="491" width="11.42578125" style="4"/>
    <col min="492" max="492" width="24.7109375" style="4" customWidth="1"/>
    <col min="493" max="495" width="7.7109375" style="4" customWidth="1"/>
    <col min="496" max="507" width="6.7109375" style="4" customWidth="1"/>
    <col min="508" max="508" width="6.28515625" style="4" customWidth="1"/>
    <col min="509" max="747" width="11.42578125" style="4"/>
    <col min="748" max="748" width="24.7109375" style="4" customWidth="1"/>
    <col min="749" max="751" width="7.7109375" style="4" customWidth="1"/>
    <col min="752" max="763" width="6.7109375" style="4" customWidth="1"/>
    <col min="764" max="764" width="6.28515625" style="4" customWidth="1"/>
    <col min="765" max="1003" width="11.42578125" style="4"/>
    <col min="1004" max="1004" width="24.7109375" style="4" customWidth="1"/>
    <col min="1005" max="1007" width="7.7109375" style="4" customWidth="1"/>
    <col min="1008" max="1019" width="6.7109375" style="4" customWidth="1"/>
    <col min="1020" max="1020" width="6.28515625" style="4" customWidth="1"/>
    <col min="1021" max="1259" width="11.42578125" style="4"/>
    <col min="1260" max="1260" width="24.7109375" style="4" customWidth="1"/>
    <col min="1261" max="1263" width="7.7109375" style="4" customWidth="1"/>
    <col min="1264" max="1275" width="6.7109375" style="4" customWidth="1"/>
    <col min="1276" max="1276" width="6.28515625" style="4" customWidth="1"/>
    <col min="1277" max="1515" width="11.42578125" style="4"/>
    <col min="1516" max="1516" width="24.7109375" style="4" customWidth="1"/>
    <col min="1517" max="1519" width="7.7109375" style="4" customWidth="1"/>
    <col min="1520" max="1531" width="6.7109375" style="4" customWidth="1"/>
    <col min="1532" max="1532" width="6.28515625" style="4" customWidth="1"/>
    <col min="1533" max="1771" width="11.42578125" style="4"/>
    <col min="1772" max="1772" width="24.7109375" style="4" customWidth="1"/>
    <col min="1773" max="1775" width="7.7109375" style="4" customWidth="1"/>
    <col min="1776" max="1787" width="6.7109375" style="4" customWidth="1"/>
    <col min="1788" max="1788" width="6.28515625" style="4" customWidth="1"/>
    <col min="1789" max="2027" width="11.42578125" style="4"/>
    <col min="2028" max="2028" width="24.7109375" style="4" customWidth="1"/>
    <col min="2029" max="2031" width="7.7109375" style="4" customWidth="1"/>
    <col min="2032" max="2043" width="6.7109375" style="4" customWidth="1"/>
    <col min="2044" max="2044" width="6.28515625" style="4" customWidth="1"/>
    <col min="2045" max="2283" width="11.42578125" style="4"/>
    <col min="2284" max="2284" width="24.7109375" style="4" customWidth="1"/>
    <col min="2285" max="2287" width="7.7109375" style="4" customWidth="1"/>
    <col min="2288" max="2299" width="6.7109375" style="4" customWidth="1"/>
    <col min="2300" max="2300" width="6.28515625" style="4" customWidth="1"/>
    <col min="2301" max="2539" width="11.42578125" style="4"/>
    <col min="2540" max="2540" width="24.7109375" style="4" customWidth="1"/>
    <col min="2541" max="2543" width="7.7109375" style="4" customWidth="1"/>
    <col min="2544" max="2555" width="6.7109375" style="4" customWidth="1"/>
    <col min="2556" max="2556" width="6.28515625" style="4" customWidth="1"/>
    <col min="2557" max="2795" width="11.42578125" style="4"/>
    <col min="2796" max="2796" width="24.7109375" style="4" customWidth="1"/>
    <col min="2797" max="2799" width="7.7109375" style="4" customWidth="1"/>
    <col min="2800" max="2811" width="6.7109375" style="4" customWidth="1"/>
    <col min="2812" max="2812" width="6.28515625" style="4" customWidth="1"/>
    <col min="2813" max="3051" width="11.42578125" style="4"/>
    <col min="3052" max="3052" width="24.7109375" style="4" customWidth="1"/>
    <col min="3053" max="3055" width="7.7109375" style="4" customWidth="1"/>
    <col min="3056" max="3067" width="6.7109375" style="4" customWidth="1"/>
    <col min="3068" max="3068" width="6.28515625" style="4" customWidth="1"/>
    <col min="3069" max="3307" width="11.42578125" style="4"/>
    <col min="3308" max="3308" width="24.7109375" style="4" customWidth="1"/>
    <col min="3309" max="3311" width="7.7109375" style="4" customWidth="1"/>
    <col min="3312" max="3323" width="6.7109375" style="4" customWidth="1"/>
    <col min="3324" max="3324" width="6.28515625" style="4" customWidth="1"/>
    <col min="3325" max="3563" width="11.42578125" style="4"/>
    <col min="3564" max="3564" width="24.7109375" style="4" customWidth="1"/>
    <col min="3565" max="3567" width="7.7109375" style="4" customWidth="1"/>
    <col min="3568" max="3579" width="6.7109375" style="4" customWidth="1"/>
    <col min="3580" max="3580" width="6.28515625" style="4" customWidth="1"/>
    <col min="3581" max="3819" width="11.42578125" style="4"/>
    <col min="3820" max="3820" width="24.7109375" style="4" customWidth="1"/>
    <col min="3821" max="3823" width="7.7109375" style="4" customWidth="1"/>
    <col min="3824" max="3835" width="6.7109375" style="4" customWidth="1"/>
    <col min="3836" max="3836" width="6.28515625" style="4" customWidth="1"/>
    <col min="3837" max="4075" width="11.42578125" style="4"/>
    <col min="4076" max="4076" width="24.7109375" style="4" customWidth="1"/>
    <col min="4077" max="4079" width="7.7109375" style="4" customWidth="1"/>
    <col min="4080" max="4091" width="6.7109375" style="4" customWidth="1"/>
    <col min="4092" max="4092" width="6.28515625" style="4" customWidth="1"/>
    <col min="4093" max="4331" width="11.42578125" style="4"/>
    <col min="4332" max="4332" width="24.7109375" style="4" customWidth="1"/>
    <col min="4333" max="4335" width="7.7109375" style="4" customWidth="1"/>
    <col min="4336" max="4347" width="6.7109375" style="4" customWidth="1"/>
    <col min="4348" max="4348" width="6.28515625" style="4" customWidth="1"/>
    <col min="4349" max="4587" width="11.42578125" style="4"/>
    <col min="4588" max="4588" width="24.7109375" style="4" customWidth="1"/>
    <col min="4589" max="4591" width="7.7109375" style="4" customWidth="1"/>
    <col min="4592" max="4603" width="6.7109375" style="4" customWidth="1"/>
    <col min="4604" max="4604" width="6.28515625" style="4" customWidth="1"/>
    <col min="4605" max="4843" width="11.42578125" style="4"/>
    <col min="4844" max="4844" width="24.7109375" style="4" customWidth="1"/>
    <col min="4845" max="4847" width="7.7109375" style="4" customWidth="1"/>
    <col min="4848" max="4859" width="6.7109375" style="4" customWidth="1"/>
    <col min="4860" max="4860" width="6.28515625" style="4" customWidth="1"/>
    <col min="4861" max="5099" width="11.42578125" style="4"/>
    <col min="5100" max="5100" width="24.7109375" style="4" customWidth="1"/>
    <col min="5101" max="5103" width="7.7109375" style="4" customWidth="1"/>
    <col min="5104" max="5115" width="6.7109375" style="4" customWidth="1"/>
    <col min="5116" max="5116" width="6.28515625" style="4" customWidth="1"/>
    <col min="5117" max="5355" width="11.42578125" style="4"/>
    <col min="5356" max="5356" width="24.7109375" style="4" customWidth="1"/>
    <col min="5357" max="5359" width="7.7109375" style="4" customWidth="1"/>
    <col min="5360" max="5371" width="6.7109375" style="4" customWidth="1"/>
    <col min="5372" max="5372" width="6.28515625" style="4" customWidth="1"/>
    <col min="5373" max="5611" width="11.42578125" style="4"/>
    <col min="5612" max="5612" width="24.7109375" style="4" customWidth="1"/>
    <col min="5613" max="5615" width="7.7109375" style="4" customWidth="1"/>
    <col min="5616" max="5627" width="6.7109375" style="4" customWidth="1"/>
    <col min="5628" max="5628" width="6.28515625" style="4" customWidth="1"/>
    <col min="5629" max="5867" width="11.42578125" style="4"/>
    <col min="5868" max="5868" width="24.7109375" style="4" customWidth="1"/>
    <col min="5869" max="5871" width="7.7109375" style="4" customWidth="1"/>
    <col min="5872" max="5883" width="6.7109375" style="4" customWidth="1"/>
    <col min="5884" max="5884" width="6.28515625" style="4" customWidth="1"/>
    <col min="5885" max="6123" width="11.42578125" style="4"/>
    <col min="6124" max="6124" width="24.7109375" style="4" customWidth="1"/>
    <col min="6125" max="6127" width="7.7109375" style="4" customWidth="1"/>
    <col min="6128" max="6139" width="6.7109375" style="4" customWidth="1"/>
    <col min="6140" max="6140" width="6.28515625" style="4" customWidth="1"/>
    <col min="6141" max="6379" width="11.42578125" style="4"/>
    <col min="6380" max="6380" width="24.7109375" style="4" customWidth="1"/>
    <col min="6381" max="6383" width="7.7109375" style="4" customWidth="1"/>
    <col min="6384" max="6395" width="6.7109375" style="4" customWidth="1"/>
    <col min="6396" max="6396" width="6.28515625" style="4" customWidth="1"/>
    <col min="6397" max="6635" width="11.42578125" style="4"/>
    <col min="6636" max="6636" width="24.7109375" style="4" customWidth="1"/>
    <col min="6637" max="6639" width="7.7109375" style="4" customWidth="1"/>
    <col min="6640" max="6651" width="6.7109375" style="4" customWidth="1"/>
    <col min="6652" max="6652" width="6.28515625" style="4" customWidth="1"/>
    <col min="6653" max="6891" width="11.42578125" style="4"/>
    <col min="6892" max="6892" width="24.7109375" style="4" customWidth="1"/>
    <col min="6893" max="6895" width="7.7109375" style="4" customWidth="1"/>
    <col min="6896" max="6907" width="6.7109375" style="4" customWidth="1"/>
    <col min="6908" max="6908" width="6.28515625" style="4" customWidth="1"/>
    <col min="6909" max="7147" width="11.42578125" style="4"/>
    <col min="7148" max="7148" width="24.7109375" style="4" customWidth="1"/>
    <col min="7149" max="7151" width="7.7109375" style="4" customWidth="1"/>
    <col min="7152" max="7163" width="6.7109375" style="4" customWidth="1"/>
    <col min="7164" max="7164" width="6.28515625" style="4" customWidth="1"/>
    <col min="7165" max="7403" width="11.42578125" style="4"/>
    <col min="7404" max="7404" width="24.7109375" style="4" customWidth="1"/>
    <col min="7405" max="7407" width="7.7109375" style="4" customWidth="1"/>
    <col min="7408" max="7419" width="6.7109375" style="4" customWidth="1"/>
    <col min="7420" max="7420" width="6.28515625" style="4" customWidth="1"/>
    <col min="7421" max="7659" width="11.42578125" style="4"/>
    <col min="7660" max="7660" width="24.7109375" style="4" customWidth="1"/>
    <col min="7661" max="7663" width="7.7109375" style="4" customWidth="1"/>
    <col min="7664" max="7675" width="6.7109375" style="4" customWidth="1"/>
    <col min="7676" max="7676" width="6.28515625" style="4" customWidth="1"/>
    <col min="7677" max="7915" width="11.42578125" style="4"/>
    <col min="7916" max="7916" width="24.7109375" style="4" customWidth="1"/>
    <col min="7917" max="7919" width="7.7109375" style="4" customWidth="1"/>
    <col min="7920" max="7931" width="6.7109375" style="4" customWidth="1"/>
    <col min="7932" max="7932" width="6.28515625" style="4" customWidth="1"/>
    <col min="7933" max="8171" width="11.42578125" style="4"/>
    <col min="8172" max="8172" width="24.7109375" style="4" customWidth="1"/>
    <col min="8173" max="8175" width="7.7109375" style="4" customWidth="1"/>
    <col min="8176" max="8187" width="6.7109375" style="4" customWidth="1"/>
    <col min="8188" max="8188" width="6.28515625" style="4" customWidth="1"/>
    <col min="8189" max="8427" width="11.42578125" style="4"/>
    <col min="8428" max="8428" width="24.7109375" style="4" customWidth="1"/>
    <col min="8429" max="8431" width="7.7109375" style="4" customWidth="1"/>
    <col min="8432" max="8443" width="6.7109375" style="4" customWidth="1"/>
    <col min="8444" max="8444" width="6.28515625" style="4" customWidth="1"/>
    <col min="8445" max="8683" width="11.42578125" style="4"/>
    <col min="8684" max="8684" width="24.7109375" style="4" customWidth="1"/>
    <col min="8685" max="8687" width="7.7109375" style="4" customWidth="1"/>
    <col min="8688" max="8699" width="6.7109375" style="4" customWidth="1"/>
    <col min="8700" max="8700" width="6.28515625" style="4" customWidth="1"/>
    <col min="8701" max="8939" width="11.42578125" style="4"/>
    <col min="8940" max="8940" width="24.7109375" style="4" customWidth="1"/>
    <col min="8941" max="8943" width="7.7109375" style="4" customWidth="1"/>
    <col min="8944" max="8955" width="6.7109375" style="4" customWidth="1"/>
    <col min="8956" max="8956" width="6.28515625" style="4" customWidth="1"/>
    <col min="8957" max="9195" width="11.42578125" style="4"/>
    <col min="9196" max="9196" width="24.7109375" style="4" customWidth="1"/>
    <col min="9197" max="9199" width="7.7109375" style="4" customWidth="1"/>
    <col min="9200" max="9211" width="6.7109375" style="4" customWidth="1"/>
    <col min="9212" max="9212" width="6.28515625" style="4" customWidth="1"/>
    <col min="9213" max="9451" width="11.42578125" style="4"/>
    <col min="9452" max="9452" width="24.7109375" style="4" customWidth="1"/>
    <col min="9453" max="9455" width="7.7109375" style="4" customWidth="1"/>
    <col min="9456" max="9467" width="6.7109375" style="4" customWidth="1"/>
    <col min="9468" max="9468" width="6.28515625" style="4" customWidth="1"/>
    <col min="9469" max="9707" width="11.42578125" style="4"/>
    <col min="9708" max="9708" width="24.7109375" style="4" customWidth="1"/>
    <col min="9709" max="9711" width="7.7109375" style="4" customWidth="1"/>
    <col min="9712" max="9723" width="6.7109375" style="4" customWidth="1"/>
    <col min="9724" max="9724" width="6.28515625" style="4" customWidth="1"/>
    <col min="9725" max="9963" width="11.42578125" style="4"/>
    <col min="9964" max="9964" width="24.7109375" style="4" customWidth="1"/>
    <col min="9965" max="9967" width="7.7109375" style="4" customWidth="1"/>
    <col min="9968" max="9979" width="6.7109375" style="4" customWidth="1"/>
    <col min="9980" max="9980" width="6.28515625" style="4" customWidth="1"/>
    <col min="9981" max="10219" width="11.42578125" style="4"/>
    <col min="10220" max="10220" width="24.7109375" style="4" customWidth="1"/>
    <col min="10221" max="10223" width="7.7109375" style="4" customWidth="1"/>
    <col min="10224" max="10235" width="6.7109375" style="4" customWidth="1"/>
    <col min="10236" max="10236" width="6.28515625" style="4" customWidth="1"/>
    <col min="10237" max="10475" width="11.42578125" style="4"/>
    <col min="10476" max="10476" width="24.7109375" style="4" customWidth="1"/>
    <col min="10477" max="10479" width="7.7109375" style="4" customWidth="1"/>
    <col min="10480" max="10491" width="6.7109375" style="4" customWidth="1"/>
    <col min="10492" max="10492" width="6.28515625" style="4" customWidth="1"/>
    <col min="10493" max="10731" width="11.42578125" style="4"/>
    <col min="10732" max="10732" width="24.7109375" style="4" customWidth="1"/>
    <col min="10733" max="10735" width="7.7109375" style="4" customWidth="1"/>
    <col min="10736" max="10747" width="6.7109375" style="4" customWidth="1"/>
    <col min="10748" max="10748" width="6.28515625" style="4" customWidth="1"/>
    <col min="10749" max="10987" width="11.42578125" style="4"/>
    <col min="10988" max="10988" width="24.7109375" style="4" customWidth="1"/>
    <col min="10989" max="10991" width="7.7109375" style="4" customWidth="1"/>
    <col min="10992" max="11003" width="6.7109375" style="4" customWidth="1"/>
    <col min="11004" max="11004" width="6.28515625" style="4" customWidth="1"/>
    <col min="11005" max="11243" width="11.42578125" style="4"/>
    <col min="11244" max="11244" width="24.7109375" style="4" customWidth="1"/>
    <col min="11245" max="11247" width="7.7109375" style="4" customWidth="1"/>
    <col min="11248" max="11259" width="6.7109375" style="4" customWidth="1"/>
    <col min="11260" max="11260" width="6.28515625" style="4" customWidth="1"/>
    <col min="11261" max="11499" width="11.42578125" style="4"/>
    <col min="11500" max="11500" width="24.7109375" style="4" customWidth="1"/>
    <col min="11501" max="11503" width="7.7109375" style="4" customWidth="1"/>
    <col min="11504" max="11515" width="6.7109375" style="4" customWidth="1"/>
    <col min="11516" max="11516" width="6.28515625" style="4" customWidth="1"/>
    <col min="11517" max="11755" width="11.42578125" style="4"/>
    <col min="11756" max="11756" width="24.7109375" style="4" customWidth="1"/>
    <col min="11757" max="11759" width="7.7109375" style="4" customWidth="1"/>
    <col min="11760" max="11771" width="6.7109375" style="4" customWidth="1"/>
    <col min="11772" max="11772" width="6.28515625" style="4" customWidth="1"/>
    <col min="11773" max="12011" width="11.42578125" style="4"/>
    <col min="12012" max="12012" width="24.7109375" style="4" customWidth="1"/>
    <col min="12013" max="12015" width="7.7109375" style="4" customWidth="1"/>
    <col min="12016" max="12027" width="6.7109375" style="4" customWidth="1"/>
    <col min="12028" max="12028" width="6.28515625" style="4" customWidth="1"/>
    <col min="12029" max="12267" width="11.42578125" style="4"/>
    <col min="12268" max="12268" width="24.7109375" style="4" customWidth="1"/>
    <col min="12269" max="12271" width="7.7109375" style="4" customWidth="1"/>
    <col min="12272" max="12283" width="6.7109375" style="4" customWidth="1"/>
    <col min="12284" max="12284" width="6.28515625" style="4" customWidth="1"/>
    <col min="12285" max="12523" width="11.42578125" style="4"/>
    <col min="12524" max="12524" width="24.7109375" style="4" customWidth="1"/>
    <col min="12525" max="12527" width="7.7109375" style="4" customWidth="1"/>
    <col min="12528" max="12539" width="6.7109375" style="4" customWidth="1"/>
    <col min="12540" max="12540" width="6.28515625" style="4" customWidth="1"/>
    <col min="12541" max="12779" width="11.42578125" style="4"/>
    <col min="12780" max="12780" width="24.7109375" style="4" customWidth="1"/>
    <col min="12781" max="12783" width="7.7109375" style="4" customWidth="1"/>
    <col min="12784" max="12795" width="6.7109375" style="4" customWidth="1"/>
    <col min="12796" max="12796" width="6.28515625" style="4" customWidth="1"/>
    <col min="12797" max="13035" width="11.42578125" style="4"/>
    <col min="13036" max="13036" width="24.7109375" style="4" customWidth="1"/>
    <col min="13037" max="13039" width="7.7109375" style="4" customWidth="1"/>
    <col min="13040" max="13051" width="6.7109375" style="4" customWidth="1"/>
    <col min="13052" max="13052" width="6.28515625" style="4" customWidth="1"/>
    <col min="13053" max="13291" width="11.42578125" style="4"/>
    <col min="13292" max="13292" width="24.7109375" style="4" customWidth="1"/>
    <col min="13293" max="13295" width="7.7109375" style="4" customWidth="1"/>
    <col min="13296" max="13307" width="6.7109375" style="4" customWidth="1"/>
    <col min="13308" max="13308" width="6.28515625" style="4" customWidth="1"/>
    <col min="13309" max="13547" width="11.42578125" style="4"/>
    <col min="13548" max="13548" width="24.7109375" style="4" customWidth="1"/>
    <col min="13549" max="13551" width="7.7109375" style="4" customWidth="1"/>
    <col min="13552" max="13563" width="6.7109375" style="4" customWidth="1"/>
    <col min="13564" max="13564" width="6.28515625" style="4" customWidth="1"/>
    <col min="13565" max="13803" width="11.42578125" style="4"/>
    <col min="13804" max="13804" width="24.7109375" style="4" customWidth="1"/>
    <col min="13805" max="13807" width="7.7109375" style="4" customWidth="1"/>
    <col min="13808" max="13819" width="6.7109375" style="4" customWidth="1"/>
    <col min="13820" max="13820" width="6.28515625" style="4" customWidth="1"/>
    <col min="13821" max="14059" width="11.42578125" style="4"/>
    <col min="14060" max="14060" width="24.7109375" style="4" customWidth="1"/>
    <col min="14061" max="14063" width="7.7109375" style="4" customWidth="1"/>
    <col min="14064" max="14075" width="6.7109375" style="4" customWidth="1"/>
    <col min="14076" max="14076" width="6.28515625" style="4" customWidth="1"/>
    <col min="14077" max="14315" width="11.42578125" style="4"/>
    <col min="14316" max="14316" width="24.7109375" style="4" customWidth="1"/>
    <col min="14317" max="14319" width="7.7109375" style="4" customWidth="1"/>
    <col min="14320" max="14331" width="6.7109375" style="4" customWidth="1"/>
    <col min="14332" max="14332" width="6.28515625" style="4" customWidth="1"/>
    <col min="14333" max="14571" width="11.42578125" style="4"/>
    <col min="14572" max="14572" width="24.7109375" style="4" customWidth="1"/>
    <col min="14573" max="14575" width="7.7109375" style="4" customWidth="1"/>
    <col min="14576" max="14587" width="6.7109375" style="4" customWidth="1"/>
    <col min="14588" max="14588" width="6.28515625" style="4" customWidth="1"/>
    <col min="14589" max="14827" width="11.42578125" style="4"/>
    <col min="14828" max="14828" width="24.7109375" style="4" customWidth="1"/>
    <col min="14829" max="14831" width="7.7109375" style="4" customWidth="1"/>
    <col min="14832" max="14843" width="6.7109375" style="4" customWidth="1"/>
    <col min="14844" max="14844" width="6.28515625" style="4" customWidth="1"/>
    <col min="14845" max="15083" width="11.42578125" style="4"/>
    <col min="15084" max="15084" width="24.7109375" style="4" customWidth="1"/>
    <col min="15085" max="15087" width="7.7109375" style="4" customWidth="1"/>
    <col min="15088" max="15099" width="6.7109375" style="4" customWidth="1"/>
    <col min="15100" max="15100" width="6.28515625" style="4" customWidth="1"/>
    <col min="15101" max="15339" width="11.42578125" style="4"/>
    <col min="15340" max="15340" width="24.7109375" style="4" customWidth="1"/>
    <col min="15341" max="15343" width="7.7109375" style="4" customWidth="1"/>
    <col min="15344" max="15355" width="6.7109375" style="4" customWidth="1"/>
    <col min="15356" max="15356" width="6.28515625" style="4" customWidth="1"/>
    <col min="15357" max="15595" width="11.42578125" style="4"/>
    <col min="15596" max="15596" width="24.7109375" style="4" customWidth="1"/>
    <col min="15597" max="15599" width="7.7109375" style="4" customWidth="1"/>
    <col min="15600" max="15611" width="6.7109375" style="4" customWidth="1"/>
    <col min="15612" max="15612" width="6.28515625" style="4" customWidth="1"/>
    <col min="15613" max="15851" width="11.42578125" style="4"/>
    <col min="15852" max="15852" width="24.7109375" style="4" customWidth="1"/>
    <col min="15853" max="15855" width="7.7109375" style="4" customWidth="1"/>
    <col min="15856" max="15867" width="6.7109375" style="4" customWidth="1"/>
    <col min="15868" max="15868" width="6.28515625" style="4" customWidth="1"/>
    <col min="15869" max="16107" width="11.42578125" style="4"/>
    <col min="16108" max="16108" width="24.7109375" style="4" customWidth="1"/>
    <col min="16109" max="16111" width="7.7109375" style="4" customWidth="1"/>
    <col min="16112" max="16123" width="6.7109375" style="4" customWidth="1"/>
    <col min="16124" max="16124" width="6.28515625" style="4" customWidth="1"/>
    <col min="16125" max="16384" width="11.42578125" style="4"/>
  </cols>
  <sheetData>
    <row r="1" spans="1:17" x14ac:dyDescent="0.2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 s="32" t="s">
        <v>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4" spans="1:17" x14ac:dyDescent="0.2">
      <c r="A4" s="33" t="s">
        <v>55</v>
      </c>
      <c r="B4" s="34" t="s">
        <v>0</v>
      </c>
      <c r="C4" s="35"/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x14ac:dyDescent="0.2">
      <c r="A5" s="33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4.75" customHeight="1" x14ac:dyDescent="0.2">
      <c r="A6" s="33"/>
      <c r="B6" s="39" t="s">
        <v>1</v>
      </c>
      <c r="C6" s="42" t="s">
        <v>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2.75" customHeight="1" x14ac:dyDescent="0.2">
      <c r="A7" s="33"/>
      <c r="B7" s="40"/>
      <c r="C7" s="34" t="s">
        <v>3</v>
      </c>
      <c r="D7" s="44"/>
      <c r="E7" s="34" t="s">
        <v>4</v>
      </c>
      <c r="F7" s="35"/>
      <c r="G7" s="35"/>
      <c r="H7" s="35"/>
      <c r="I7" s="35"/>
      <c r="J7" s="35"/>
      <c r="K7" s="35"/>
      <c r="L7" s="35"/>
      <c r="M7" s="35"/>
      <c r="N7" s="44"/>
      <c r="O7" s="48" t="s">
        <v>5</v>
      </c>
      <c r="P7" s="49"/>
      <c r="Q7" s="49"/>
    </row>
    <row r="8" spans="1:17" x14ac:dyDescent="0.2">
      <c r="A8" s="33"/>
      <c r="B8" s="40"/>
      <c r="C8" s="45"/>
      <c r="D8" s="46"/>
      <c r="E8" s="45"/>
      <c r="F8" s="47"/>
      <c r="G8" s="47"/>
      <c r="H8" s="47"/>
      <c r="I8" s="47"/>
      <c r="J8" s="47"/>
      <c r="K8" s="47"/>
      <c r="L8" s="47"/>
      <c r="M8" s="47"/>
      <c r="N8" s="46"/>
      <c r="O8" s="37"/>
      <c r="P8" s="38"/>
      <c r="Q8" s="38"/>
    </row>
    <row r="9" spans="1:17" ht="12.75" customHeight="1" x14ac:dyDescent="0.2">
      <c r="A9" s="33"/>
      <c r="B9" s="40"/>
      <c r="C9" s="39" t="s">
        <v>6</v>
      </c>
      <c r="D9" s="39" t="s">
        <v>7</v>
      </c>
      <c r="E9" s="50" t="s">
        <v>8</v>
      </c>
      <c r="F9" s="50" t="s">
        <v>9</v>
      </c>
      <c r="G9" s="50" t="s">
        <v>10</v>
      </c>
      <c r="H9" s="50" t="s">
        <v>11</v>
      </c>
      <c r="I9" s="50" t="s">
        <v>12</v>
      </c>
      <c r="J9" s="50" t="s">
        <v>13</v>
      </c>
      <c r="K9" s="50" t="s">
        <v>14</v>
      </c>
      <c r="L9" s="42" t="s">
        <v>15</v>
      </c>
      <c r="M9" s="50" t="s">
        <v>47</v>
      </c>
      <c r="N9" s="50" t="s">
        <v>16</v>
      </c>
      <c r="O9" s="39" t="s">
        <v>17</v>
      </c>
      <c r="P9" s="39" t="s">
        <v>18</v>
      </c>
      <c r="Q9" s="34" t="s">
        <v>19</v>
      </c>
    </row>
    <row r="10" spans="1:17" ht="12.75" customHeight="1" x14ac:dyDescent="0.2">
      <c r="A10" s="33"/>
      <c r="B10" s="40"/>
      <c r="C10" s="40"/>
      <c r="D10" s="40"/>
      <c r="E10" s="50"/>
      <c r="F10" s="50"/>
      <c r="G10" s="50"/>
      <c r="H10" s="50"/>
      <c r="I10" s="50"/>
      <c r="J10" s="50"/>
      <c r="K10" s="50"/>
      <c r="L10" s="42"/>
      <c r="M10" s="50"/>
      <c r="N10" s="50"/>
      <c r="O10" s="40"/>
      <c r="P10" s="40"/>
      <c r="Q10" s="48"/>
    </row>
    <row r="11" spans="1:17" ht="12.75" customHeight="1" x14ac:dyDescent="0.2">
      <c r="A11" s="33"/>
      <c r="B11" s="40"/>
      <c r="C11" s="40"/>
      <c r="D11" s="40"/>
      <c r="E11" s="50"/>
      <c r="F11" s="50"/>
      <c r="G11" s="50"/>
      <c r="H11" s="50"/>
      <c r="I11" s="50"/>
      <c r="J11" s="50"/>
      <c r="K11" s="50"/>
      <c r="L11" s="42"/>
      <c r="M11" s="50"/>
      <c r="N11" s="50"/>
      <c r="O11" s="40"/>
      <c r="P11" s="40"/>
      <c r="Q11" s="48"/>
    </row>
    <row r="12" spans="1:17" ht="12.75" customHeight="1" x14ac:dyDescent="0.2">
      <c r="A12" s="33"/>
      <c r="B12" s="40"/>
      <c r="C12" s="40"/>
      <c r="D12" s="40"/>
      <c r="E12" s="50"/>
      <c r="F12" s="50"/>
      <c r="G12" s="50"/>
      <c r="H12" s="50"/>
      <c r="I12" s="50"/>
      <c r="J12" s="50"/>
      <c r="K12" s="50"/>
      <c r="L12" s="42"/>
      <c r="M12" s="50"/>
      <c r="N12" s="50"/>
      <c r="O12" s="40"/>
      <c r="P12" s="40"/>
      <c r="Q12" s="48"/>
    </row>
    <row r="13" spans="1:17" ht="12.75" customHeight="1" x14ac:dyDescent="0.2">
      <c r="A13" s="33"/>
      <c r="B13" s="41"/>
      <c r="C13" s="41"/>
      <c r="D13" s="41"/>
      <c r="E13" s="50"/>
      <c r="F13" s="50"/>
      <c r="G13" s="50"/>
      <c r="H13" s="50"/>
      <c r="I13" s="50"/>
      <c r="J13" s="50"/>
      <c r="K13" s="50"/>
      <c r="L13" s="42"/>
      <c r="M13" s="50"/>
      <c r="N13" s="50"/>
      <c r="O13" s="41"/>
      <c r="P13" s="41"/>
      <c r="Q13" s="45"/>
    </row>
    <row r="14" spans="1:17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8" t="s">
        <v>48</v>
      </c>
      <c r="B15" s="1">
        <f t="shared" ref="B15:Q15" si="0">SUM(B17,B25:B42)</f>
        <v>18182</v>
      </c>
      <c r="C15" s="1">
        <f t="shared" si="0"/>
        <v>12265</v>
      </c>
      <c r="D15" s="1">
        <f t="shared" si="0"/>
        <v>5917</v>
      </c>
      <c r="E15" s="1">
        <f t="shared" si="0"/>
        <v>548</v>
      </c>
      <c r="F15" s="1">
        <f t="shared" si="0"/>
        <v>1221</v>
      </c>
      <c r="G15" s="1">
        <f t="shared" si="0"/>
        <v>1392</v>
      </c>
      <c r="H15" s="1">
        <f t="shared" si="0"/>
        <v>2243</v>
      </c>
      <c r="I15" s="1">
        <f t="shared" si="0"/>
        <v>169</v>
      </c>
      <c r="J15" s="1">
        <f t="shared" si="0"/>
        <v>701</v>
      </c>
      <c r="K15" s="1">
        <f t="shared" si="0"/>
        <v>667</v>
      </c>
      <c r="L15" s="1">
        <f t="shared" si="0"/>
        <v>6886</v>
      </c>
      <c r="M15" s="1">
        <f t="shared" si="0"/>
        <v>2258</v>
      </c>
      <c r="N15" s="1">
        <f t="shared" si="0"/>
        <v>1193</v>
      </c>
      <c r="O15" s="1">
        <f t="shared" si="0"/>
        <v>195</v>
      </c>
      <c r="P15" s="1">
        <f t="shared" si="0"/>
        <v>26</v>
      </c>
      <c r="Q15" s="19">
        <f t="shared" si="0"/>
        <v>683</v>
      </c>
    </row>
    <row r="16" spans="1:17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</row>
    <row r="17" spans="1:19" x14ac:dyDescent="0.2">
      <c r="A17" s="12" t="s">
        <v>20</v>
      </c>
      <c r="B17" s="13">
        <f>SUM(B19:B23)</f>
        <v>1231</v>
      </c>
      <c r="C17" s="13">
        <f>SUM(C19:C23)</f>
        <v>650</v>
      </c>
      <c r="D17" s="13">
        <f>SUM(D19:D23)</f>
        <v>581</v>
      </c>
      <c r="E17" s="13">
        <f t="shared" ref="E17:Q17" si="1">SUM(E19:E23)</f>
        <v>129</v>
      </c>
      <c r="F17" s="13">
        <f t="shared" si="1"/>
        <v>47</v>
      </c>
      <c r="G17" s="13">
        <f t="shared" si="1"/>
        <v>95</v>
      </c>
      <c r="H17" s="13">
        <f t="shared" si="1"/>
        <v>157</v>
      </c>
      <c r="I17" s="13">
        <f t="shared" si="1"/>
        <v>20</v>
      </c>
      <c r="J17" s="13">
        <f t="shared" si="1"/>
        <v>22</v>
      </c>
      <c r="K17" s="13">
        <f t="shared" si="1"/>
        <v>6</v>
      </c>
      <c r="L17" s="13">
        <f t="shared" si="1"/>
        <v>350</v>
      </c>
      <c r="M17" s="13">
        <f t="shared" si="1"/>
        <v>136</v>
      </c>
      <c r="N17" s="13">
        <f t="shared" si="1"/>
        <v>43</v>
      </c>
      <c r="O17" s="13">
        <f t="shared" si="1"/>
        <v>20</v>
      </c>
      <c r="P17" s="13">
        <f t="shared" si="1"/>
        <v>7</v>
      </c>
      <c r="Q17" s="28">
        <f t="shared" si="1"/>
        <v>199</v>
      </c>
    </row>
    <row r="18" spans="1:19" x14ac:dyDescent="0.2">
      <c r="A18" s="9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</row>
    <row r="19" spans="1:19" x14ac:dyDescent="0.2">
      <c r="A19" s="12" t="s">
        <v>21</v>
      </c>
      <c r="B19" s="3">
        <f>+C19+D19</f>
        <v>935</v>
      </c>
      <c r="C19" s="10">
        <v>543</v>
      </c>
      <c r="D19" s="10">
        <v>392</v>
      </c>
      <c r="E19" s="10">
        <v>80</v>
      </c>
      <c r="F19" s="10">
        <v>41</v>
      </c>
      <c r="G19" s="10">
        <v>75</v>
      </c>
      <c r="H19" s="10">
        <v>132</v>
      </c>
      <c r="I19" s="10">
        <v>10</v>
      </c>
      <c r="J19" s="10">
        <v>19</v>
      </c>
      <c r="K19" s="10">
        <v>3</v>
      </c>
      <c r="L19" s="10">
        <v>289</v>
      </c>
      <c r="M19" s="10">
        <v>109</v>
      </c>
      <c r="N19" s="10">
        <v>31</v>
      </c>
      <c r="O19" s="10">
        <v>13</v>
      </c>
      <c r="P19" s="10">
        <v>6</v>
      </c>
      <c r="Q19" s="11">
        <v>127</v>
      </c>
      <c r="R19" s="14"/>
      <c r="S19" s="15"/>
    </row>
    <row r="20" spans="1:19" x14ac:dyDescent="0.2">
      <c r="A20" s="16" t="s">
        <v>22</v>
      </c>
      <c r="B20" s="3">
        <f t="shared" ref="B20:B42" si="2">+C20+D20</f>
        <v>154</v>
      </c>
      <c r="C20" s="11">
        <v>50</v>
      </c>
      <c r="D20" s="10">
        <v>104</v>
      </c>
      <c r="E20" s="10">
        <v>36</v>
      </c>
      <c r="F20" s="10">
        <v>3</v>
      </c>
      <c r="G20" s="10">
        <v>5</v>
      </c>
      <c r="H20" s="10">
        <v>17</v>
      </c>
      <c r="I20" s="10">
        <v>5</v>
      </c>
      <c r="J20" s="10">
        <v>2</v>
      </c>
      <c r="K20" s="10">
        <v>1</v>
      </c>
      <c r="L20" s="10">
        <v>27</v>
      </c>
      <c r="M20" s="10">
        <v>14</v>
      </c>
      <c r="N20" s="10">
        <v>1</v>
      </c>
      <c r="O20" s="10">
        <v>2</v>
      </c>
      <c r="P20" s="10">
        <v>1</v>
      </c>
      <c r="Q20" s="11">
        <v>40</v>
      </c>
      <c r="R20" s="14"/>
      <c r="S20" s="15"/>
    </row>
    <row r="21" spans="1:19" x14ac:dyDescent="0.2">
      <c r="A21" s="16" t="s">
        <v>23</v>
      </c>
      <c r="B21" s="3">
        <f t="shared" si="2"/>
        <v>72</v>
      </c>
      <c r="C21" s="11">
        <v>24</v>
      </c>
      <c r="D21" s="10">
        <v>48</v>
      </c>
      <c r="E21" s="10">
        <v>11</v>
      </c>
      <c r="F21" s="10">
        <v>2</v>
      </c>
      <c r="G21" s="10">
        <v>4</v>
      </c>
      <c r="H21" s="10">
        <v>5</v>
      </c>
      <c r="I21" s="10">
        <v>4</v>
      </c>
      <c r="J21" s="10" t="s">
        <v>56</v>
      </c>
      <c r="K21" s="10">
        <v>1</v>
      </c>
      <c r="L21" s="10">
        <v>12</v>
      </c>
      <c r="M21" s="10">
        <v>10</v>
      </c>
      <c r="N21" s="10">
        <v>3</v>
      </c>
      <c r="O21" s="10">
        <v>2</v>
      </c>
      <c r="P21" s="10" t="s">
        <v>56</v>
      </c>
      <c r="Q21" s="11">
        <v>18</v>
      </c>
      <c r="R21" s="14"/>
      <c r="S21" s="15"/>
    </row>
    <row r="22" spans="1:19" x14ac:dyDescent="0.2">
      <c r="A22" s="12" t="s">
        <v>24</v>
      </c>
      <c r="B22" s="3">
        <f t="shared" si="2"/>
        <v>41</v>
      </c>
      <c r="C22" s="11">
        <v>19</v>
      </c>
      <c r="D22" s="10">
        <v>22</v>
      </c>
      <c r="E22" s="10">
        <v>1</v>
      </c>
      <c r="F22" s="10" t="s">
        <v>56</v>
      </c>
      <c r="G22" s="10">
        <v>7</v>
      </c>
      <c r="H22" s="10">
        <v>2</v>
      </c>
      <c r="I22" s="10">
        <v>1</v>
      </c>
      <c r="J22" s="10">
        <v>1</v>
      </c>
      <c r="K22" s="10">
        <v>1</v>
      </c>
      <c r="L22" s="10">
        <v>12</v>
      </c>
      <c r="M22" s="10">
        <v>3</v>
      </c>
      <c r="N22" s="10">
        <v>4</v>
      </c>
      <c r="O22" s="10">
        <v>2</v>
      </c>
      <c r="P22" s="10" t="s">
        <v>56</v>
      </c>
      <c r="Q22" s="11">
        <v>7</v>
      </c>
      <c r="R22" s="14"/>
      <c r="S22" s="15"/>
    </row>
    <row r="23" spans="1:19" x14ac:dyDescent="0.2">
      <c r="A23" s="12" t="s">
        <v>25</v>
      </c>
      <c r="B23" s="3">
        <f t="shared" si="2"/>
        <v>29</v>
      </c>
      <c r="C23" s="11">
        <v>14</v>
      </c>
      <c r="D23" s="10">
        <v>15</v>
      </c>
      <c r="E23" s="10">
        <v>1</v>
      </c>
      <c r="F23" s="10">
        <v>1</v>
      </c>
      <c r="G23" s="10">
        <v>4</v>
      </c>
      <c r="H23" s="10">
        <v>1</v>
      </c>
      <c r="I23" s="10" t="s">
        <v>56</v>
      </c>
      <c r="J23" s="10" t="s">
        <v>56</v>
      </c>
      <c r="K23" s="10" t="s">
        <v>56</v>
      </c>
      <c r="L23" s="10">
        <v>10</v>
      </c>
      <c r="M23" s="10" t="s">
        <v>56</v>
      </c>
      <c r="N23" s="10">
        <v>4</v>
      </c>
      <c r="O23" s="10">
        <v>1</v>
      </c>
      <c r="P23" s="10" t="s">
        <v>56</v>
      </c>
      <c r="Q23" s="11">
        <v>7</v>
      </c>
      <c r="R23" s="14"/>
      <c r="S23" s="15"/>
    </row>
    <row r="24" spans="1:19" x14ac:dyDescent="0.2">
      <c r="A24" s="12"/>
      <c r="B24" s="3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4"/>
      <c r="S24" s="15"/>
    </row>
    <row r="25" spans="1:19" x14ac:dyDescent="0.2">
      <c r="A25" s="12" t="s">
        <v>26</v>
      </c>
      <c r="B25" s="3">
        <f t="shared" si="2"/>
        <v>93</v>
      </c>
      <c r="C25" s="10">
        <v>50</v>
      </c>
      <c r="D25" s="10">
        <v>43</v>
      </c>
      <c r="E25" s="10">
        <v>11</v>
      </c>
      <c r="F25" s="10">
        <v>3</v>
      </c>
      <c r="G25" s="10">
        <v>9</v>
      </c>
      <c r="H25" s="10">
        <v>9</v>
      </c>
      <c r="I25" s="10">
        <v>1</v>
      </c>
      <c r="J25" s="10">
        <v>1</v>
      </c>
      <c r="K25" s="10" t="s">
        <v>56</v>
      </c>
      <c r="L25" s="10">
        <v>24</v>
      </c>
      <c r="M25" s="10">
        <v>17</v>
      </c>
      <c r="N25" s="10">
        <v>4</v>
      </c>
      <c r="O25" s="10" t="s">
        <v>56</v>
      </c>
      <c r="P25" s="10">
        <v>1</v>
      </c>
      <c r="Q25" s="11">
        <v>13</v>
      </c>
    </row>
    <row r="26" spans="1:19" x14ac:dyDescent="0.2">
      <c r="A26" s="12" t="s">
        <v>27</v>
      </c>
      <c r="B26" s="3">
        <f t="shared" si="2"/>
        <v>109</v>
      </c>
      <c r="C26" s="11">
        <v>43</v>
      </c>
      <c r="D26" s="10">
        <v>66</v>
      </c>
      <c r="E26" s="10">
        <v>11</v>
      </c>
      <c r="F26" s="10">
        <v>5</v>
      </c>
      <c r="G26" s="10">
        <v>8</v>
      </c>
      <c r="H26" s="10">
        <v>10</v>
      </c>
      <c r="I26" s="10">
        <v>4</v>
      </c>
      <c r="J26" s="10">
        <v>2</v>
      </c>
      <c r="K26" s="10">
        <v>2</v>
      </c>
      <c r="L26" s="10">
        <v>23</v>
      </c>
      <c r="M26" s="10">
        <v>15</v>
      </c>
      <c r="N26" s="10">
        <v>6</v>
      </c>
      <c r="O26" s="10">
        <v>3</v>
      </c>
      <c r="P26" s="10">
        <v>2</v>
      </c>
      <c r="Q26" s="11">
        <v>18</v>
      </c>
    </row>
    <row r="27" spans="1:19" x14ac:dyDescent="0.2">
      <c r="A27" s="12" t="s">
        <v>28</v>
      </c>
      <c r="B27" s="3">
        <f t="shared" si="2"/>
        <v>265</v>
      </c>
      <c r="C27" s="11">
        <v>153</v>
      </c>
      <c r="D27" s="10">
        <v>112</v>
      </c>
      <c r="E27" s="10">
        <v>15</v>
      </c>
      <c r="F27" s="10">
        <v>17</v>
      </c>
      <c r="G27" s="10">
        <v>15</v>
      </c>
      <c r="H27" s="10">
        <v>18</v>
      </c>
      <c r="I27" s="10">
        <v>4</v>
      </c>
      <c r="J27" s="10">
        <v>4</v>
      </c>
      <c r="K27" s="10">
        <v>5</v>
      </c>
      <c r="L27" s="10">
        <v>112</v>
      </c>
      <c r="M27" s="10">
        <v>29</v>
      </c>
      <c r="N27" s="10">
        <v>16</v>
      </c>
      <c r="O27" s="10">
        <v>1</v>
      </c>
      <c r="P27" s="10">
        <v>1</v>
      </c>
      <c r="Q27" s="11">
        <v>28</v>
      </c>
    </row>
    <row r="28" spans="1:19" x14ac:dyDescent="0.2">
      <c r="A28" s="12" t="s">
        <v>29</v>
      </c>
      <c r="B28" s="3">
        <f t="shared" si="2"/>
        <v>357</v>
      </c>
      <c r="C28" s="17">
        <v>205</v>
      </c>
      <c r="D28" s="17">
        <v>152</v>
      </c>
      <c r="E28" s="3">
        <v>18</v>
      </c>
      <c r="F28" s="3">
        <v>18</v>
      </c>
      <c r="G28" s="3">
        <v>28</v>
      </c>
      <c r="H28" s="3">
        <v>25</v>
      </c>
      <c r="I28" s="3">
        <v>9</v>
      </c>
      <c r="J28" s="3">
        <v>11</v>
      </c>
      <c r="K28" s="3">
        <v>9</v>
      </c>
      <c r="L28" s="3">
        <v>130</v>
      </c>
      <c r="M28" s="3">
        <v>39</v>
      </c>
      <c r="N28" s="3">
        <v>18</v>
      </c>
      <c r="O28" s="3">
        <v>4</v>
      </c>
      <c r="P28" s="3" t="s">
        <v>56</v>
      </c>
      <c r="Q28" s="18">
        <v>48</v>
      </c>
    </row>
    <row r="29" spans="1:19" x14ac:dyDescent="0.2">
      <c r="A29" s="12" t="s">
        <v>30</v>
      </c>
      <c r="B29" s="3">
        <f t="shared" si="2"/>
        <v>416</v>
      </c>
      <c r="C29" s="17">
        <v>259</v>
      </c>
      <c r="D29" s="17">
        <v>157</v>
      </c>
      <c r="E29" s="3">
        <v>15</v>
      </c>
      <c r="F29" s="3">
        <v>23</v>
      </c>
      <c r="G29" s="3">
        <v>43</v>
      </c>
      <c r="H29" s="3">
        <v>32</v>
      </c>
      <c r="I29" s="3">
        <v>3</v>
      </c>
      <c r="J29" s="3">
        <v>11</v>
      </c>
      <c r="K29" s="3">
        <v>5</v>
      </c>
      <c r="L29" s="3">
        <v>164</v>
      </c>
      <c r="M29" s="3">
        <v>53</v>
      </c>
      <c r="N29" s="3">
        <v>21</v>
      </c>
      <c r="O29" s="3">
        <v>8</v>
      </c>
      <c r="P29" s="3">
        <v>1</v>
      </c>
      <c r="Q29" s="18">
        <v>37</v>
      </c>
    </row>
    <row r="30" spans="1:19" x14ac:dyDescent="0.2">
      <c r="A30" s="24" t="s">
        <v>31</v>
      </c>
      <c r="B30" s="3">
        <f t="shared" si="2"/>
        <v>425</v>
      </c>
      <c r="C30" s="3">
        <v>282</v>
      </c>
      <c r="D30" s="3">
        <v>143</v>
      </c>
      <c r="E30" s="3">
        <v>23</v>
      </c>
      <c r="F30" s="3">
        <v>25</v>
      </c>
      <c r="G30" s="3">
        <v>41</v>
      </c>
      <c r="H30" s="3">
        <v>52</v>
      </c>
      <c r="I30" s="3">
        <v>3</v>
      </c>
      <c r="J30" s="3">
        <v>6</v>
      </c>
      <c r="K30" s="3">
        <v>12</v>
      </c>
      <c r="L30" s="3">
        <v>164</v>
      </c>
      <c r="M30" s="3">
        <v>48</v>
      </c>
      <c r="N30" s="3">
        <v>13</v>
      </c>
      <c r="O30" s="3">
        <v>1</v>
      </c>
      <c r="P30" s="3">
        <v>1</v>
      </c>
      <c r="Q30" s="18">
        <v>36</v>
      </c>
    </row>
    <row r="31" spans="1:19" x14ac:dyDescent="0.2">
      <c r="A31" s="24" t="s">
        <v>32</v>
      </c>
      <c r="B31" s="3">
        <f t="shared" si="2"/>
        <v>380</v>
      </c>
      <c r="C31" s="3">
        <v>265</v>
      </c>
      <c r="D31" s="3">
        <v>115</v>
      </c>
      <c r="E31" s="3">
        <v>8</v>
      </c>
      <c r="F31" s="3">
        <v>24</v>
      </c>
      <c r="G31" s="3">
        <v>36</v>
      </c>
      <c r="H31" s="3">
        <v>37</v>
      </c>
      <c r="I31" s="3">
        <v>2</v>
      </c>
      <c r="J31" s="3">
        <v>9</v>
      </c>
      <c r="K31" s="3">
        <v>7</v>
      </c>
      <c r="L31" s="3">
        <v>166</v>
      </c>
      <c r="M31" s="3">
        <v>51</v>
      </c>
      <c r="N31" s="3">
        <v>19</v>
      </c>
      <c r="O31" s="3">
        <v>6</v>
      </c>
      <c r="P31" s="3">
        <v>1</v>
      </c>
      <c r="Q31" s="18">
        <v>14</v>
      </c>
    </row>
    <row r="32" spans="1:19" x14ac:dyDescent="0.2">
      <c r="A32" s="24" t="s">
        <v>33</v>
      </c>
      <c r="B32" s="3">
        <f t="shared" si="2"/>
        <v>493</v>
      </c>
      <c r="C32" s="3">
        <v>359</v>
      </c>
      <c r="D32" s="3">
        <v>134</v>
      </c>
      <c r="E32" s="3">
        <v>16</v>
      </c>
      <c r="F32" s="3">
        <v>24</v>
      </c>
      <c r="G32" s="3">
        <v>52</v>
      </c>
      <c r="H32" s="3">
        <v>50</v>
      </c>
      <c r="I32" s="3">
        <v>4</v>
      </c>
      <c r="J32" s="3">
        <v>11</v>
      </c>
      <c r="K32" s="3">
        <v>9</v>
      </c>
      <c r="L32" s="3">
        <v>206</v>
      </c>
      <c r="M32" s="3">
        <v>71</v>
      </c>
      <c r="N32" s="3">
        <v>27</v>
      </c>
      <c r="O32" s="3">
        <v>3</v>
      </c>
      <c r="P32" s="3">
        <v>1</v>
      </c>
      <c r="Q32" s="18">
        <v>19</v>
      </c>
    </row>
    <row r="33" spans="1:19" x14ac:dyDescent="0.2">
      <c r="A33" s="24" t="s">
        <v>34</v>
      </c>
      <c r="B33" s="3">
        <f t="shared" si="2"/>
        <v>609</v>
      </c>
      <c r="C33" s="3">
        <v>432</v>
      </c>
      <c r="D33" s="3">
        <v>177</v>
      </c>
      <c r="E33" s="3">
        <v>16</v>
      </c>
      <c r="F33" s="3">
        <v>43</v>
      </c>
      <c r="G33" s="3">
        <v>66</v>
      </c>
      <c r="H33" s="3">
        <v>64</v>
      </c>
      <c r="I33" s="3">
        <v>1</v>
      </c>
      <c r="J33" s="3">
        <v>9</v>
      </c>
      <c r="K33" s="3">
        <v>13</v>
      </c>
      <c r="L33" s="3">
        <v>253</v>
      </c>
      <c r="M33" s="3">
        <v>95</v>
      </c>
      <c r="N33" s="3">
        <v>29</v>
      </c>
      <c r="O33" s="3">
        <v>4</v>
      </c>
      <c r="P33" s="3" t="s">
        <v>56</v>
      </c>
      <c r="Q33" s="18">
        <v>16</v>
      </c>
    </row>
    <row r="34" spans="1:19" x14ac:dyDescent="0.2">
      <c r="A34" s="24" t="s">
        <v>35</v>
      </c>
      <c r="B34" s="3">
        <f t="shared" si="2"/>
        <v>821</v>
      </c>
      <c r="C34" s="3">
        <v>568</v>
      </c>
      <c r="D34" s="3">
        <v>253</v>
      </c>
      <c r="E34" s="3">
        <v>24</v>
      </c>
      <c r="F34" s="3">
        <v>35</v>
      </c>
      <c r="G34" s="3">
        <v>93</v>
      </c>
      <c r="H34" s="3">
        <v>87</v>
      </c>
      <c r="I34" s="3">
        <v>8</v>
      </c>
      <c r="J34" s="3">
        <v>26</v>
      </c>
      <c r="K34" s="3">
        <v>21</v>
      </c>
      <c r="L34" s="3">
        <v>303</v>
      </c>
      <c r="M34" s="3">
        <v>139</v>
      </c>
      <c r="N34" s="3">
        <v>50</v>
      </c>
      <c r="O34" s="3">
        <v>8</v>
      </c>
      <c r="P34" s="3" t="s">
        <v>56</v>
      </c>
      <c r="Q34" s="18">
        <v>27</v>
      </c>
    </row>
    <row r="35" spans="1:19" x14ac:dyDescent="0.2">
      <c r="A35" s="24" t="s">
        <v>36</v>
      </c>
      <c r="B35" s="3">
        <f t="shared" si="2"/>
        <v>937</v>
      </c>
      <c r="C35" s="3">
        <v>656</v>
      </c>
      <c r="D35" s="3">
        <v>281</v>
      </c>
      <c r="E35" s="3">
        <v>39</v>
      </c>
      <c r="F35" s="3">
        <v>52</v>
      </c>
      <c r="G35" s="3">
        <v>73</v>
      </c>
      <c r="H35" s="3">
        <v>112</v>
      </c>
      <c r="I35" s="3">
        <v>5</v>
      </c>
      <c r="J35" s="3">
        <v>34</v>
      </c>
      <c r="K35" s="3">
        <v>25</v>
      </c>
      <c r="L35" s="3">
        <v>381</v>
      </c>
      <c r="M35" s="3">
        <v>122</v>
      </c>
      <c r="N35" s="3">
        <v>52</v>
      </c>
      <c r="O35" s="3">
        <v>12</v>
      </c>
      <c r="P35" s="3">
        <v>2</v>
      </c>
      <c r="Q35" s="18">
        <v>28</v>
      </c>
    </row>
    <row r="36" spans="1:19" x14ac:dyDescent="0.2">
      <c r="A36" s="24" t="s">
        <v>37</v>
      </c>
      <c r="B36" s="3">
        <f t="shared" si="2"/>
        <v>1118</v>
      </c>
      <c r="C36" s="3">
        <v>785</v>
      </c>
      <c r="D36" s="3">
        <v>333</v>
      </c>
      <c r="E36" s="3">
        <v>25</v>
      </c>
      <c r="F36" s="3">
        <v>57</v>
      </c>
      <c r="G36" s="3">
        <v>102</v>
      </c>
      <c r="H36" s="3">
        <v>145</v>
      </c>
      <c r="I36" s="3">
        <v>15</v>
      </c>
      <c r="J36" s="3">
        <v>45</v>
      </c>
      <c r="K36" s="3">
        <v>36</v>
      </c>
      <c r="L36" s="3">
        <v>445</v>
      </c>
      <c r="M36" s="3">
        <v>143</v>
      </c>
      <c r="N36" s="3">
        <v>74</v>
      </c>
      <c r="O36" s="3">
        <v>10</v>
      </c>
      <c r="P36" s="3" t="s">
        <v>56</v>
      </c>
      <c r="Q36" s="18">
        <v>21</v>
      </c>
    </row>
    <row r="37" spans="1:19" x14ac:dyDescent="0.2">
      <c r="A37" s="12" t="s">
        <v>38</v>
      </c>
      <c r="B37" s="3">
        <f t="shared" si="2"/>
        <v>1365</v>
      </c>
      <c r="C37" s="3">
        <v>979</v>
      </c>
      <c r="D37" s="3">
        <v>386</v>
      </c>
      <c r="E37" s="3">
        <v>30</v>
      </c>
      <c r="F37" s="3">
        <v>82</v>
      </c>
      <c r="G37" s="3">
        <v>102</v>
      </c>
      <c r="H37" s="3">
        <v>182</v>
      </c>
      <c r="I37" s="3">
        <v>11</v>
      </c>
      <c r="J37" s="3">
        <v>72</v>
      </c>
      <c r="K37" s="3">
        <v>50</v>
      </c>
      <c r="L37" s="3">
        <v>551</v>
      </c>
      <c r="M37" s="3">
        <v>153</v>
      </c>
      <c r="N37" s="3">
        <v>87</v>
      </c>
      <c r="O37" s="3">
        <v>14</v>
      </c>
      <c r="P37" s="3">
        <v>2</v>
      </c>
      <c r="Q37" s="18">
        <v>29</v>
      </c>
      <c r="S37" s="27"/>
    </row>
    <row r="38" spans="1:19" x14ac:dyDescent="0.2">
      <c r="A38" s="12" t="s">
        <v>39</v>
      </c>
      <c r="B38" s="3">
        <f t="shared" si="2"/>
        <v>1624</v>
      </c>
      <c r="C38" s="3">
        <v>1157</v>
      </c>
      <c r="D38" s="3">
        <v>467</v>
      </c>
      <c r="E38" s="3">
        <v>32</v>
      </c>
      <c r="F38" s="3">
        <v>123</v>
      </c>
      <c r="G38" s="3">
        <v>129</v>
      </c>
      <c r="H38" s="3">
        <v>209</v>
      </c>
      <c r="I38" s="3">
        <v>22</v>
      </c>
      <c r="J38" s="3">
        <v>71</v>
      </c>
      <c r="K38" s="3">
        <v>46</v>
      </c>
      <c r="L38" s="3">
        <v>656</v>
      </c>
      <c r="M38" s="3">
        <v>191</v>
      </c>
      <c r="N38" s="3">
        <v>110</v>
      </c>
      <c r="O38" s="3">
        <v>13</v>
      </c>
      <c r="P38" s="3" t="s">
        <v>56</v>
      </c>
      <c r="Q38" s="18">
        <v>22</v>
      </c>
      <c r="S38" s="27"/>
    </row>
    <row r="39" spans="1:19" x14ac:dyDescent="0.2">
      <c r="A39" s="12" t="s">
        <v>40</v>
      </c>
      <c r="B39" s="3">
        <f t="shared" si="2"/>
        <v>1816</v>
      </c>
      <c r="C39" s="3">
        <v>1207</v>
      </c>
      <c r="D39" s="3">
        <v>609</v>
      </c>
      <c r="E39" s="3">
        <v>32</v>
      </c>
      <c r="F39" s="3">
        <v>180</v>
      </c>
      <c r="G39" s="3">
        <v>111</v>
      </c>
      <c r="H39" s="3">
        <v>223</v>
      </c>
      <c r="I39" s="3">
        <v>14</v>
      </c>
      <c r="J39" s="3">
        <v>96</v>
      </c>
      <c r="K39" s="3">
        <v>84</v>
      </c>
      <c r="L39" s="3">
        <v>645</v>
      </c>
      <c r="M39" s="3">
        <v>220</v>
      </c>
      <c r="N39" s="3">
        <v>139</v>
      </c>
      <c r="O39" s="3">
        <v>28</v>
      </c>
      <c r="P39" s="3">
        <v>5</v>
      </c>
      <c r="Q39" s="18">
        <v>39</v>
      </c>
      <c r="S39" s="27"/>
    </row>
    <row r="40" spans="1:19" x14ac:dyDescent="0.2">
      <c r="A40" s="12" t="s">
        <v>41</v>
      </c>
      <c r="B40" s="3">
        <f t="shared" si="2"/>
        <v>1944</v>
      </c>
      <c r="C40" s="3">
        <v>1283</v>
      </c>
      <c r="D40" s="3">
        <v>661</v>
      </c>
      <c r="E40" s="3">
        <v>40</v>
      </c>
      <c r="F40" s="3">
        <v>134</v>
      </c>
      <c r="G40" s="3">
        <v>144</v>
      </c>
      <c r="H40" s="3">
        <v>253</v>
      </c>
      <c r="I40" s="3">
        <v>23</v>
      </c>
      <c r="J40" s="3">
        <v>78</v>
      </c>
      <c r="K40" s="3">
        <v>107</v>
      </c>
      <c r="L40" s="3">
        <v>697</v>
      </c>
      <c r="M40" s="3">
        <v>229</v>
      </c>
      <c r="N40" s="3">
        <v>180</v>
      </c>
      <c r="O40" s="3">
        <v>22</v>
      </c>
      <c r="P40" s="3" t="s">
        <v>56</v>
      </c>
      <c r="Q40" s="18">
        <v>37</v>
      </c>
      <c r="S40" s="27"/>
    </row>
    <row r="41" spans="1:19" x14ac:dyDescent="0.2">
      <c r="A41" s="12" t="s">
        <v>42</v>
      </c>
      <c r="B41" s="3">
        <f t="shared" si="2"/>
        <v>4148</v>
      </c>
      <c r="C41" s="3">
        <v>2915</v>
      </c>
      <c r="D41" s="3">
        <v>1233</v>
      </c>
      <c r="E41" s="3">
        <v>61</v>
      </c>
      <c r="F41" s="3">
        <v>326</v>
      </c>
      <c r="G41" s="3">
        <v>245</v>
      </c>
      <c r="H41" s="3">
        <v>577</v>
      </c>
      <c r="I41" s="3">
        <v>20</v>
      </c>
      <c r="J41" s="3">
        <v>193</v>
      </c>
      <c r="K41" s="3">
        <v>230</v>
      </c>
      <c r="L41" s="3">
        <v>1603</v>
      </c>
      <c r="M41" s="3">
        <v>504</v>
      </c>
      <c r="N41" s="3">
        <v>304</v>
      </c>
      <c r="O41" s="3">
        <v>37</v>
      </c>
      <c r="P41" s="3">
        <v>1</v>
      </c>
      <c r="Q41" s="18">
        <v>47</v>
      </c>
      <c r="S41" s="27"/>
    </row>
    <row r="42" spans="1:19" x14ac:dyDescent="0.2">
      <c r="A42" s="12" t="s">
        <v>43</v>
      </c>
      <c r="B42" s="3">
        <f t="shared" si="2"/>
        <v>31</v>
      </c>
      <c r="C42" s="3">
        <v>17</v>
      </c>
      <c r="D42" s="3">
        <v>14</v>
      </c>
      <c r="E42" s="3">
        <v>3</v>
      </c>
      <c r="F42" s="3">
        <v>3</v>
      </c>
      <c r="G42" s="3" t="s">
        <v>56</v>
      </c>
      <c r="H42" s="3">
        <v>1</v>
      </c>
      <c r="I42" s="3" t="s">
        <v>56</v>
      </c>
      <c r="J42" s="3" t="s">
        <v>56</v>
      </c>
      <c r="K42" s="3" t="s">
        <v>56</v>
      </c>
      <c r="L42" s="3">
        <v>13</v>
      </c>
      <c r="M42" s="3">
        <v>3</v>
      </c>
      <c r="N42" s="3">
        <v>1</v>
      </c>
      <c r="O42" s="3">
        <v>1</v>
      </c>
      <c r="P42" s="3">
        <v>1</v>
      </c>
      <c r="Q42" s="18">
        <v>5</v>
      </c>
      <c r="S42" s="27"/>
    </row>
    <row r="43" spans="1:19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8"/>
      <c r="S43" s="27"/>
    </row>
    <row r="44" spans="1:19" x14ac:dyDescent="0.2">
      <c r="A44" s="12" t="s">
        <v>49</v>
      </c>
      <c r="B44" s="1">
        <f>SUM(B46,B54:B71)</f>
        <v>10403</v>
      </c>
      <c r="C44" s="1">
        <f t="shared" ref="C44:Q44" si="3">SUM(C46,C54:C71)</f>
        <v>6855</v>
      </c>
      <c r="D44" s="1">
        <f t="shared" si="3"/>
        <v>3548</v>
      </c>
      <c r="E44" s="1">
        <f t="shared" si="3"/>
        <v>301</v>
      </c>
      <c r="F44" s="1">
        <f t="shared" si="3"/>
        <v>722</v>
      </c>
      <c r="G44" s="1">
        <f t="shared" si="3"/>
        <v>779</v>
      </c>
      <c r="H44" s="1">
        <f t="shared" si="3"/>
        <v>1322</v>
      </c>
      <c r="I44" s="1">
        <f t="shared" si="3"/>
        <v>107</v>
      </c>
      <c r="J44" s="1">
        <f t="shared" si="3"/>
        <v>392</v>
      </c>
      <c r="K44" s="1">
        <f t="shared" si="3"/>
        <v>334</v>
      </c>
      <c r="L44" s="1">
        <f t="shared" si="3"/>
        <v>3870</v>
      </c>
      <c r="M44" s="1">
        <f t="shared" si="3"/>
        <v>1328</v>
      </c>
      <c r="N44" s="1">
        <f t="shared" si="3"/>
        <v>734</v>
      </c>
      <c r="O44" s="1">
        <f t="shared" si="3"/>
        <v>93</v>
      </c>
      <c r="P44" s="1">
        <f t="shared" si="3"/>
        <v>10</v>
      </c>
      <c r="Q44" s="19">
        <f t="shared" si="3"/>
        <v>411</v>
      </c>
      <c r="S44" s="27"/>
    </row>
    <row r="45" spans="1:19" x14ac:dyDescent="0.2">
      <c r="A45" s="12"/>
      <c r="B45" s="1"/>
      <c r="C45" s="10"/>
      <c r="D45" s="1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9"/>
      <c r="S45" s="27"/>
    </row>
    <row r="46" spans="1:19" x14ac:dyDescent="0.2">
      <c r="A46" s="12" t="s">
        <v>20</v>
      </c>
      <c r="B46" s="1">
        <f>SUM(B48:B52)</f>
        <v>697</v>
      </c>
      <c r="C46" s="1">
        <f>SUM(C48:C52)</f>
        <v>369</v>
      </c>
      <c r="D46" s="1">
        <f>SUM(D48:D52)</f>
        <v>328</v>
      </c>
      <c r="E46" s="1">
        <f t="shared" ref="E46:Q46" si="4">SUM(E48:E52)</f>
        <v>73</v>
      </c>
      <c r="F46" s="1">
        <f t="shared" si="4"/>
        <v>25</v>
      </c>
      <c r="G46" s="1">
        <f t="shared" si="4"/>
        <v>55</v>
      </c>
      <c r="H46" s="1">
        <f t="shared" si="4"/>
        <v>87</v>
      </c>
      <c r="I46" s="1">
        <f t="shared" si="4"/>
        <v>10</v>
      </c>
      <c r="J46" s="1">
        <f t="shared" si="4"/>
        <v>14</v>
      </c>
      <c r="K46" s="1">
        <f t="shared" si="4"/>
        <v>3</v>
      </c>
      <c r="L46" s="1">
        <f t="shared" si="4"/>
        <v>195</v>
      </c>
      <c r="M46" s="1">
        <f t="shared" si="4"/>
        <v>75</v>
      </c>
      <c r="N46" s="1">
        <f t="shared" si="4"/>
        <v>25</v>
      </c>
      <c r="O46" s="1">
        <f t="shared" si="4"/>
        <v>8</v>
      </c>
      <c r="P46" s="1" t="s">
        <v>56</v>
      </c>
      <c r="Q46" s="19">
        <f t="shared" si="4"/>
        <v>127</v>
      </c>
      <c r="S46" s="27"/>
    </row>
    <row r="47" spans="1:19" x14ac:dyDescent="0.2">
      <c r="A47" s="1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8"/>
      <c r="S47" s="27"/>
    </row>
    <row r="48" spans="1:19" x14ac:dyDescent="0.2">
      <c r="A48" s="12" t="s">
        <v>21</v>
      </c>
      <c r="B48" s="3">
        <f>+C48+D48</f>
        <v>541</v>
      </c>
      <c r="C48" s="3">
        <v>310</v>
      </c>
      <c r="D48" s="3">
        <v>231</v>
      </c>
      <c r="E48" s="3">
        <v>47</v>
      </c>
      <c r="F48" s="3">
        <v>20</v>
      </c>
      <c r="G48" s="3">
        <v>44</v>
      </c>
      <c r="H48" s="3">
        <v>78</v>
      </c>
      <c r="I48" s="3">
        <v>6</v>
      </c>
      <c r="J48" s="3">
        <v>12</v>
      </c>
      <c r="K48" s="3">
        <v>2</v>
      </c>
      <c r="L48" s="3">
        <v>163</v>
      </c>
      <c r="M48" s="3">
        <v>59</v>
      </c>
      <c r="N48" s="3">
        <v>20</v>
      </c>
      <c r="O48" s="3">
        <v>5</v>
      </c>
      <c r="P48" s="3" t="s">
        <v>56</v>
      </c>
      <c r="Q48" s="18">
        <v>85</v>
      </c>
      <c r="S48" s="27"/>
    </row>
    <row r="49" spans="1:19" x14ac:dyDescent="0.2">
      <c r="A49" s="16" t="s">
        <v>22</v>
      </c>
      <c r="B49" s="3">
        <f t="shared" ref="B49:B52" si="5">+C49+D49</f>
        <v>82</v>
      </c>
      <c r="C49" s="3">
        <v>28</v>
      </c>
      <c r="D49" s="3">
        <v>54</v>
      </c>
      <c r="E49" s="3">
        <v>19</v>
      </c>
      <c r="F49" s="3">
        <v>3</v>
      </c>
      <c r="G49" s="3">
        <v>2</v>
      </c>
      <c r="H49" s="3">
        <v>8</v>
      </c>
      <c r="I49" s="3">
        <v>2</v>
      </c>
      <c r="J49" s="3">
        <v>1</v>
      </c>
      <c r="K49" s="3">
        <v>1</v>
      </c>
      <c r="L49" s="3">
        <v>14</v>
      </c>
      <c r="M49" s="3">
        <v>9</v>
      </c>
      <c r="N49" s="3" t="s">
        <v>56</v>
      </c>
      <c r="O49" s="3">
        <v>1</v>
      </c>
      <c r="P49" s="3" t="s">
        <v>56</v>
      </c>
      <c r="Q49" s="18">
        <v>22</v>
      </c>
      <c r="S49" s="27"/>
    </row>
    <row r="50" spans="1:19" x14ac:dyDescent="0.2">
      <c r="A50" s="16" t="s">
        <v>23</v>
      </c>
      <c r="B50" s="3">
        <f t="shared" si="5"/>
        <v>40</v>
      </c>
      <c r="C50" s="3">
        <v>15</v>
      </c>
      <c r="D50" s="3">
        <v>25</v>
      </c>
      <c r="E50" s="3">
        <v>5</v>
      </c>
      <c r="F50" s="3">
        <v>2</v>
      </c>
      <c r="G50" s="3">
        <v>3</v>
      </c>
      <c r="H50" s="3" t="s">
        <v>56</v>
      </c>
      <c r="I50" s="3">
        <v>2</v>
      </c>
      <c r="J50" s="3" t="s">
        <v>56</v>
      </c>
      <c r="K50" s="3" t="s">
        <v>56</v>
      </c>
      <c r="L50" s="3">
        <v>7</v>
      </c>
      <c r="M50" s="3">
        <v>6</v>
      </c>
      <c r="N50" s="3">
        <v>2</v>
      </c>
      <c r="O50" s="3" t="s">
        <v>56</v>
      </c>
      <c r="P50" s="3" t="s">
        <v>56</v>
      </c>
      <c r="Q50" s="18">
        <v>13</v>
      </c>
      <c r="S50" s="27"/>
    </row>
    <row r="51" spans="1:19" x14ac:dyDescent="0.2">
      <c r="A51" s="12" t="s">
        <v>24</v>
      </c>
      <c r="B51" s="3">
        <f t="shared" si="5"/>
        <v>24</v>
      </c>
      <c r="C51" s="3">
        <v>10</v>
      </c>
      <c r="D51" s="3">
        <v>14</v>
      </c>
      <c r="E51" s="3">
        <v>1</v>
      </c>
      <c r="F51" s="3" t="s">
        <v>56</v>
      </c>
      <c r="G51" s="3">
        <v>3</v>
      </c>
      <c r="H51" s="3">
        <v>1</v>
      </c>
      <c r="I51" s="3" t="s">
        <v>56</v>
      </c>
      <c r="J51" s="3">
        <v>1</v>
      </c>
      <c r="K51" s="3" t="s">
        <v>56</v>
      </c>
      <c r="L51" s="3">
        <v>8</v>
      </c>
      <c r="M51" s="3">
        <v>1</v>
      </c>
      <c r="N51" s="3">
        <v>2</v>
      </c>
      <c r="O51" s="3">
        <v>2</v>
      </c>
      <c r="P51" s="3" t="s">
        <v>56</v>
      </c>
      <c r="Q51" s="18">
        <v>5</v>
      </c>
      <c r="S51" s="27"/>
    </row>
    <row r="52" spans="1:19" x14ac:dyDescent="0.2">
      <c r="A52" s="12" t="s">
        <v>25</v>
      </c>
      <c r="B52" s="3">
        <f t="shared" si="5"/>
        <v>10</v>
      </c>
      <c r="C52" s="3">
        <v>6</v>
      </c>
      <c r="D52" s="3">
        <v>4</v>
      </c>
      <c r="E52" s="3">
        <v>1</v>
      </c>
      <c r="F52" s="3" t="s">
        <v>56</v>
      </c>
      <c r="G52" s="3">
        <v>3</v>
      </c>
      <c r="H52" s="3" t="s">
        <v>56</v>
      </c>
      <c r="I52" s="3" t="s">
        <v>56</v>
      </c>
      <c r="J52" s="3" t="s">
        <v>56</v>
      </c>
      <c r="K52" s="3" t="s">
        <v>56</v>
      </c>
      <c r="L52" s="3">
        <v>3</v>
      </c>
      <c r="M52" s="3" t="s">
        <v>56</v>
      </c>
      <c r="N52" s="3">
        <v>1</v>
      </c>
      <c r="O52" s="3" t="s">
        <v>56</v>
      </c>
      <c r="P52" s="3" t="s">
        <v>56</v>
      </c>
      <c r="Q52" s="18">
        <v>2</v>
      </c>
      <c r="S52" s="27"/>
    </row>
    <row r="53" spans="1:19" x14ac:dyDescent="0.2">
      <c r="A53" s="1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8"/>
      <c r="S53" s="27"/>
    </row>
    <row r="54" spans="1:19" x14ac:dyDescent="0.2">
      <c r="A54" s="12" t="s">
        <v>26</v>
      </c>
      <c r="B54" s="3">
        <f t="shared" ref="B54:B71" si="6">+C54+D54</f>
        <v>56</v>
      </c>
      <c r="C54" s="3">
        <v>31</v>
      </c>
      <c r="D54" s="3">
        <v>25</v>
      </c>
      <c r="E54" s="3">
        <v>4</v>
      </c>
      <c r="F54" s="3">
        <v>3</v>
      </c>
      <c r="G54" s="3">
        <v>5</v>
      </c>
      <c r="H54" s="3">
        <v>4</v>
      </c>
      <c r="I54" s="3">
        <v>1</v>
      </c>
      <c r="J54" s="3">
        <v>1</v>
      </c>
      <c r="K54" s="3" t="s">
        <v>56</v>
      </c>
      <c r="L54" s="3">
        <v>17</v>
      </c>
      <c r="M54" s="3">
        <v>8</v>
      </c>
      <c r="N54" s="3">
        <v>4</v>
      </c>
      <c r="O54" s="3" t="s">
        <v>56</v>
      </c>
      <c r="P54" s="3">
        <v>1</v>
      </c>
      <c r="Q54" s="18">
        <v>8</v>
      </c>
      <c r="S54" s="27"/>
    </row>
    <row r="55" spans="1:19" x14ac:dyDescent="0.2">
      <c r="A55" s="12" t="s">
        <v>27</v>
      </c>
      <c r="B55" s="3">
        <f t="shared" si="6"/>
        <v>60</v>
      </c>
      <c r="C55" s="3">
        <v>22</v>
      </c>
      <c r="D55" s="3">
        <v>38</v>
      </c>
      <c r="E55" s="3">
        <v>6</v>
      </c>
      <c r="F55" s="3">
        <v>2</v>
      </c>
      <c r="G55" s="3">
        <v>5</v>
      </c>
      <c r="H55" s="3">
        <v>6</v>
      </c>
      <c r="I55" s="3">
        <v>2</v>
      </c>
      <c r="J55" s="3">
        <v>1</v>
      </c>
      <c r="K55" s="3">
        <v>2</v>
      </c>
      <c r="L55" s="3">
        <v>10</v>
      </c>
      <c r="M55" s="3">
        <v>9</v>
      </c>
      <c r="N55" s="3">
        <v>4</v>
      </c>
      <c r="O55" s="3">
        <v>2</v>
      </c>
      <c r="P55" s="3">
        <v>1</v>
      </c>
      <c r="Q55" s="18">
        <v>10</v>
      </c>
    </row>
    <row r="56" spans="1:19" x14ac:dyDescent="0.2">
      <c r="A56" s="12" t="s">
        <v>28</v>
      </c>
      <c r="B56" s="3">
        <f t="shared" si="6"/>
        <v>185</v>
      </c>
      <c r="C56" s="3">
        <v>108</v>
      </c>
      <c r="D56" s="3">
        <v>77</v>
      </c>
      <c r="E56" s="3">
        <v>11</v>
      </c>
      <c r="F56" s="3">
        <v>12</v>
      </c>
      <c r="G56" s="3">
        <v>10</v>
      </c>
      <c r="H56" s="3">
        <v>16</v>
      </c>
      <c r="I56" s="3">
        <v>1</v>
      </c>
      <c r="J56" s="3">
        <v>3</v>
      </c>
      <c r="K56" s="3">
        <v>3</v>
      </c>
      <c r="L56" s="3">
        <v>81</v>
      </c>
      <c r="M56" s="3">
        <v>20</v>
      </c>
      <c r="N56" s="3">
        <v>13</v>
      </c>
      <c r="O56" s="3" t="s">
        <v>56</v>
      </c>
      <c r="P56" s="3">
        <v>1</v>
      </c>
      <c r="Q56" s="18">
        <v>14</v>
      </c>
    </row>
    <row r="57" spans="1:19" x14ac:dyDescent="0.2">
      <c r="A57" s="12" t="s">
        <v>29</v>
      </c>
      <c r="B57" s="3">
        <f t="shared" si="6"/>
        <v>267</v>
      </c>
      <c r="C57" s="3">
        <v>161</v>
      </c>
      <c r="D57" s="3">
        <v>106</v>
      </c>
      <c r="E57" s="3">
        <v>11</v>
      </c>
      <c r="F57" s="3">
        <v>14</v>
      </c>
      <c r="G57" s="3">
        <v>18</v>
      </c>
      <c r="H57" s="3">
        <v>18</v>
      </c>
      <c r="I57" s="3">
        <v>6</v>
      </c>
      <c r="J57" s="3">
        <v>9</v>
      </c>
      <c r="K57" s="3">
        <v>6</v>
      </c>
      <c r="L57" s="3">
        <v>102</v>
      </c>
      <c r="M57" s="3">
        <v>32</v>
      </c>
      <c r="N57" s="3">
        <v>16</v>
      </c>
      <c r="O57" s="3">
        <v>1</v>
      </c>
      <c r="P57" s="3" t="s">
        <v>56</v>
      </c>
      <c r="Q57" s="18">
        <v>34</v>
      </c>
    </row>
    <row r="58" spans="1:19" x14ac:dyDescent="0.2">
      <c r="A58" s="12" t="s">
        <v>30</v>
      </c>
      <c r="B58" s="3">
        <f t="shared" si="6"/>
        <v>293</v>
      </c>
      <c r="C58" s="3">
        <v>186</v>
      </c>
      <c r="D58" s="3">
        <v>107</v>
      </c>
      <c r="E58" s="3">
        <v>10</v>
      </c>
      <c r="F58" s="3">
        <v>15</v>
      </c>
      <c r="G58" s="3">
        <v>27</v>
      </c>
      <c r="H58" s="3">
        <v>23</v>
      </c>
      <c r="I58" s="3">
        <v>1</v>
      </c>
      <c r="J58" s="3">
        <v>7</v>
      </c>
      <c r="K58" s="3">
        <v>1</v>
      </c>
      <c r="L58" s="3">
        <v>125</v>
      </c>
      <c r="M58" s="3">
        <v>38</v>
      </c>
      <c r="N58" s="3">
        <v>16</v>
      </c>
      <c r="O58" s="3">
        <v>5</v>
      </c>
      <c r="P58" s="3" t="s">
        <v>56</v>
      </c>
      <c r="Q58" s="18">
        <v>25</v>
      </c>
    </row>
    <row r="59" spans="1:19" x14ac:dyDescent="0.2">
      <c r="A59" s="12" t="s">
        <v>31</v>
      </c>
      <c r="B59" s="3">
        <f t="shared" si="6"/>
        <v>303</v>
      </c>
      <c r="C59" s="3">
        <v>203</v>
      </c>
      <c r="D59" s="3">
        <v>100</v>
      </c>
      <c r="E59" s="3">
        <v>12</v>
      </c>
      <c r="F59" s="3">
        <v>19</v>
      </c>
      <c r="G59" s="3">
        <v>31</v>
      </c>
      <c r="H59" s="3">
        <v>42</v>
      </c>
      <c r="I59" s="3">
        <v>2</v>
      </c>
      <c r="J59" s="3">
        <v>3</v>
      </c>
      <c r="K59" s="3">
        <v>7</v>
      </c>
      <c r="L59" s="3">
        <v>118</v>
      </c>
      <c r="M59" s="3">
        <v>33</v>
      </c>
      <c r="N59" s="3">
        <v>10</v>
      </c>
      <c r="O59" s="3">
        <v>1</v>
      </c>
      <c r="P59" s="3" t="s">
        <v>56</v>
      </c>
      <c r="Q59" s="18">
        <v>25</v>
      </c>
    </row>
    <row r="60" spans="1:19" x14ac:dyDescent="0.2">
      <c r="A60" s="12" t="s">
        <v>32</v>
      </c>
      <c r="B60" s="3">
        <f t="shared" si="6"/>
        <v>249</v>
      </c>
      <c r="C60" s="3">
        <v>175</v>
      </c>
      <c r="D60" s="3">
        <v>74</v>
      </c>
      <c r="E60" s="3">
        <v>4</v>
      </c>
      <c r="F60" s="3">
        <v>16</v>
      </c>
      <c r="G60" s="3">
        <v>23</v>
      </c>
      <c r="H60" s="3">
        <v>24</v>
      </c>
      <c r="I60" s="3">
        <v>1</v>
      </c>
      <c r="J60" s="3">
        <v>8</v>
      </c>
      <c r="K60" s="3">
        <v>5</v>
      </c>
      <c r="L60" s="3">
        <v>116</v>
      </c>
      <c r="M60" s="3">
        <v>31</v>
      </c>
      <c r="N60" s="3">
        <v>13</v>
      </c>
      <c r="O60" s="3">
        <v>1</v>
      </c>
      <c r="P60" s="3" t="s">
        <v>56</v>
      </c>
      <c r="Q60" s="18">
        <v>7</v>
      </c>
    </row>
    <row r="61" spans="1:19" x14ac:dyDescent="0.2">
      <c r="A61" s="12" t="s">
        <v>33</v>
      </c>
      <c r="B61" s="3">
        <f t="shared" si="6"/>
        <v>312</v>
      </c>
      <c r="C61" s="3">
        <v>227</v>
      </c>
      <c r="D61" s="3">
        <v>85</v>
      </c>
      <c r="E61" s="3">
        <v>7</v>
      </c>
      <c r="F61" s="3">
        <v>16</v>
      </c>
      <c r="G61" s="3">
        <v>27</v>
      </c>
      <c r="H61" s="3">
        <v>32</v>
      </c>
      <c r="I61" s="3">
        <v>2</v>
      </c>
      <c r="J61" s="3">
        <v>4</v>
      </c>
      <c r="K61" s="3">
        <v>4</v>
      </c>
      <c r="L61" s="3">
        <v>143</v>
      </c>
      <c r="M61" s="3">
        <v>46</v>
      </c>
      <c r="N61" s="3">
        <v>18</v>
      </c>
      <c r="O61" s="3">
        <v>2</v>
      </c>
      <c r="P61" s="3">
        <v>1</v>
      </c>
      <c r="Q61" s="18">
        <v>10</v>
      </c>
    </row>
    <row r="62" spans="1:19" x14ac:dyDescent="0.2">
      <c r="A62" s="12" t="s">
        <v>34</v>
      </c>
      <c r="B62" s="3">
        <f t="shared" si="6"/>
        <v>392</v>
      </c>
      <c r="C62" s="3">
        <v>273</v>
      </c>
      <c r="D62" s="3">
        <v>119</v>
      </c>
      <c r="E62" s="3">
        <v>8</v>
      </c>
      <c r="F62" s="3">
        <v>29</v>
      </c>
      <c r="G62" s="3">
        <v>41</v>
      </c>
      <c r="H62" s="3">
        <v>43</v>
      </c>
      <c r="I62" s="3">
        <v>1</v>
      </c>
      <c r="J62" s="3">
        <v>6</v>
      </c>
      <c r="K62" s="3">
        <v>8</v>
      </c>
      <c r="L62" s="3">
        <v>160</v>
      </c>
      <c r="M62" s="3">
        <v>65</v>
      </c>
      <c r="N62" s="3">
        <v>20</v>
      </c>
      <c r="O62" s="3">
        <v>2</v>
      </c>
      <c r="P62" s="3" t="s">
        <v>56</v>
      </c>
      <c r="Q62" s="18">
        <v>9</v>
      </c>
    </row>
    <row r="63" spans="1:19" x14ac:dyDescent="0.2">
      <c r="A63" s="12" t="s">
        <v>35</v>
      </c>
      <c r="B63" s="3">
        <f t="shared" si="6"/>
        <v>530</v>
      </c>
      <c r="C63" s="3">
        <v>368</v>
      </c>
      <c r="D63" s="3">
        <v>162</v>
      </c>
      <c r="E63" s="3">
        <v>12</v>
      </c>
      <c r="F63" s="3">
        <v>22</v>
      </c>
      <c r="G63" s="3">
        <v>58</v>
      </c>
      <c r="H63" s="3">
        <v>57</v>
      </c>
      <c r="I63" s="3">
        <v>6</v>
      </c>
      <c r="J63" s="3">
        <v>15</v>
      </c>
      <c r="K63" s="3">
        <v>14</v>
      </c>
      <c r="L63" s="3">
        <v>195</v>
      </c>
      <c r="M63" s="3">
        <v>98</v>
      </c>
      <c r="N63" s="3">
        <v>34</v>
      </c>
      <c r="O63" s="3">
        <v>2</v>
      </c>
      <c r="P63" s="3" t="s">
        <v>56</v>
      </c>
      <c r="Q63" s="18">
        <v>17</v>
      </c>
    </row>
    <row r="64" spans="1:19" x14ac:dyDescent="0.2">
      <c r="A64" s="12" t="s">
        <v>36</v>
      </c>
      <c r="B64" s="3">
        <f t="shared" si="6"/>
        <v>595</v>
      </c>
      <c r="C64" s="3">
        <v>422</v>
      </c>
      <c r="D64" s="3">
        <v>173</v>
      </c>
      <c r="E64" s="3">
        <v>22</v>
      </c>
      <c r="F64" s="3">
        <v>30</v>
      </c>
      <c r="G64" s="3">
        <v>45</v>
      </c>
      <c r="H64" s="3">
        <v>73</v>
      </c>
      <c r="I64" s="3">
        <v>4</v>
      </c>
      <c r="J64" s="3">
        <v>24</v>
      </c>
      <c r="K64" s="3">
        <v>14</v>
      </c>
      <c r="L64" s="3">
        <v>254</v>
      </c>
      <c r="M64" s="3">
        <v>76</v>
      </c>
      <c r="N64" s="3">
        <v>33</v>
      </c>
      <c r="O64" s="3">
        <v>4</v>
      </c>
      <c r="P64" s="3">
        <v>1</v>
      </c>
      <c r="Q64" s="18">
        <v>15</v>
      </c>
    </row>
    <row r="65" spans="1:17" x14ac:dyDescent="0.2">
      <c r="A65" s="12" t="s">
        <v>37</v>
      </c>
      <c r="B65" s="3">
        <f t="shared" si="6"/>
        <v>684</v>
      </c>
      <c r="C65" s="3">
        <v>485</v>
      </c>
      <c r="D65" s="3">
        <v>199</v>
      </c>
      <c r="E65" s="3">
        <v>8</v>
      </c>
      <c r="F65" s="3">
        <v>33</v>
      </c>
      <c r="G65" s="3">
        <v>63</v>
      </c>
      <c r="H65" s="3">
        <v>88</v>
      </c>
      <c r="I65" s="3">
        <v>10</v>
      </c>
      <c r="J65" s="3">
        <v>30</v>
      </c>
      <c r="K65" s="3">
        <v>17</v>
      </c>
      <c r="L65" s="3">
        <v>274</v>
      </c>
      <c r="M65" s="3">
        <v>90</v>
      </c>
      <c r="N65" s="3">
        <v>56</v>
      </c>
      <c r="O65" s="3">
        <v>4</v>
      </c>
      <c r="P65" s="3" t="s">
        <v>56</v>
      </c>
      <c r="Q65" s="18">
        <v>11</v>
      </c>
    </row>
    <row r="66" spans="1:17" x14ac:dyDescent="0.2">
      <c r="A66" s="12" t="s">
        <v>38</v>
      </c>
      <c r="B66" s="3">
        <f t="shared" si="6"/>
        <v>782</v>
      </c>
      <c r="C66" s="3">
        <v>557</v>
      </c>
      <c r="D66" s="3">
        <v>225</v>
      </c>
      <c r="E66" s="3">
        <v>18</v>
      </c>
      <c r="F66" s="3">
        <v>56</v>
      </c>
      <c r="G66" s="3">
        <v>55</v>
      </c>
      <c r="H66" s="3">
        <v>115</v>
      </c>
      <c r="I66" s="3">
        <v>5</v>
      </c>
      <c r="J66" s="3">
        <v>37</v>
      </c>
      <c r="K66" s="3">
        <v>19</v>
      </c>
      <c r="L66" s="3">
        <v>310</v>
      </c>
      <c r="M66" s="3">
        <v>88</v>
      </c>
      <c r="N66" s="3">
        <v>57</v>
      </c>
      <c r="O66" s="3">
        <v>9</v>
      </c>
      <c r="P66" s="3">
        <v>1</v>
      </c>
      <c r="Q66" s="18">
        <v>12</v>
      </c>
    </row>
    <row r="67" spans="1:17" x14ac:dyDescent="0.2">
      <c r="A67" s="12" t="s">
        <v>39</v>
      </c>
      <c r="B67" s="3">
        <f t="shared" si="6"/>
        <v>959</v>
      </c>
      <c r="C67" s="3">
        <v>659</v>
      </c>
      <c r="D67" s="3">
        <v>300</v>
      </c>
      <c r="E67" s="3">
        <v>25</v>
      </c>
      <c r="F67" s="3">
        <v>65</v>
      </c>
      <c r="G67" s="3">
        <v>76</v>
      </c>
      <c r="H67" s="3">
        <v>131</v>
      </c>
      <c r="I67" s="3">
        <v>17</v>
      </c>
      <c r="J67" s="3">
        <v>35</v>
      </c>
      <c r="K67" s="3">
        <v>27</v>
      </c>
      <c r="L67" s="3">
        <v>368</v>
      </c>
      <c r="M67" s="3">
        <v>122</v>
      </c>
      <c r="N67" s="3">
        <v>69</v>
      </c>
      <c r="O67" s="3">
        <v>10</v>
      </c>
      <c r="P67" s="3" t="s">
        <v>56</v>
      </c>
      <c r="Q67" s="18">
        <v>14</v>
      </c>
    </row>
    <row r="68" spans="1:17" x14ac:dyDescent="0.2">
      <c r="A68" s="12" t="s">
        <v>40</v>
      </c>
      <c r="B68" s="3">
        <f t="shared" si="6"/>
        <v>1044</v>
      </c>
      <c r="C68" s="3">
        <v>683</v>
      </c>
      <c r="D68" s="3">
        <v>361</v>
      </c>
      <c r="E68" s="3">
        <v>19</v>
      </c>
      <c r="F68" s="3">
        <v>117</v>
      </c>
      <c r="G68" s="3">
        <v>59</v>
      </c>
      <c r="H68" s="3">
        <v>128</v>
      </c>
      <c r="I68" s="3">
        <v>10</v>
      </c>
      <c r="J68" s="3">
        <v>53</v>
      </c>
      <c r="K68" s="3">
        <v>49</v>
      </c>
      <c r="L68" s="3">
        <v>367</v>
      </c>
      <c r="M68" s="3">
        <v>118</v>
      </c>
      <c r="N68" s="3">
        <v>84</v>
      </c>
      <c r="O68" s="3">
        <v>12</v>
      </c>
      <c r="P68" s="3">
        <v>3</v>
      </c>
      <c r="Q68" s="18">
        <v>25</v>
      </c>
    </row>
    <row r="69" spans="1:17" x14ac:dyDescent="0.2">
      <c r="A69" s="12" t="s">
        <v>41</v>
      </c>
      <c r="B69" s="3">
        <f t="shared" si="6"/>
        <v>1084</v>
      </c>
      <c r="C69" s="3">
        <v>681</v>
      </c>
      <c r="D69" s="3">
        <v>403</v>
      </c>
      <c r="E69" s="3">
        <v>20</v>
      </c>
      <c r="F69" s="3">
        <v>82</v>
      </c>
      <c r="G69" s="3">
        <v>72</v>
      </c>
      <c r="H69" s="3">
        <v>144</v>
      </c>
      <c r="I69" s="3">
        <v>15</v>
      </c>
      <c r="J69" s="3">
        <v>41</v>
      </c>
      <c r="K69" s="3">
        <v>62</v>
      </c>
      <c r="L69" s="3">
        <v>366</v>
      </c>
      <c r="M69" s="3">
        <v>139</v>
      </c>
      <c r="N69" s="3">
        <v>116</v>
      </c>
      <c r="O69" s="3">
        <v>9</v>
      </c>
      <c r="P69" s="3" t="s">
        <v>56</v>
      </c>
      <c r="Q69" s="18">
        <v>18</v>
      </c>
    </row>
    <row r="70" spans="1:17" x14ac:dyDescent="0.2">
      <c r="A70" s="12" t="s">
        <v>42</v>
      </c>
      <c r="B70" s="3">
        <f t="shared" si="6"/>
        <v>1892</v>
      </c>
      <c r="C70" s="3">
        <v>1233</v>
      </c>
      <c r="D70" s="3">
        <v>659</v>
      </c>
      <c r="E70" s="3">
        <v>31</v>
      </c>
      <c r="F70" s="3">
        <v>164</v>
      </c>
      <c r="G70" s="3">
        <v>109</v>
      </c>
      <c r="H70" s="3">
        <v>290</v>
      </c>
      <c r="I70" s="3">
        <v>13</v>
      </c>
      <c r="J70" s="3">
        <v>101</v>
      </c>
      <c r="K70" s="3">
        <v>93</v>
      </c>
      <c r="L70" s="3">
        <v>658</v>
      </c>
      <c r="M70" s="3">
        <v>239</v>
      </c>
      <c r="N70" s="3">
        <v>145</v>
      </c>
      <c r="O70" s="3">
        <v>21</v>
      </c>
      <c r="P70" s="3" t="s">
        <v>56</v>
      </c>
      <c r="Q70" s="18">
        <v>28</v>
      </c>
    </row>
    <row r="71" spans="1:17" x14ac:dyDescent="0.2">
      <c r="A71" s="12" t="s">
        <v>43</v>
      </c>
      <c r="B71" s="3">
        <f t="shared" si="6"/>
        <v>19</v>
      </c>
      <c r="C71" s="3">
        <v>12</v>
      </c>
      <c r="D71" s="3">
        <v>7</v>
      </c>
      <c r="E71" s="3" t="s">
        <v>56</v>
      </c>
      <c r="F71" s="3">
        <v>2</v>
      </c>
      <c r="G71" s="3" t="s">
        <v>56</v>
      </c>
      <c r="H71" s="3">
        <v>1</v>
      </c>
      <c r="I71" s="3" t="s">
        <v>56</v>
      </c>
      <c r="J71" s="3" t="s">
        <v>56</v>
      </c>
      <c r="K71" s="3" t="s">
        <v>56</v>
      </c>
      <c r="L71" s="3">
        <v>11</v>
      </c>
      <c r="M71" s="3">
        <v>1</v>
      </c>
      <c r="N71" s="3">
        <v>1</v>
      </c>
      <c r="O71" s="3" t="s">
        <v>56</v>
      </c>
      <c r="P71" s="3">
        <v>1</v>
      </c>
      <c r="Q71" s="18">
        <v>2</v>
      </c>
    </row>
    <row r="72" spans="1:17" x14ac:dyDescent="0.2">
      <c r="A72" s="32" t="s">
        <v>50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2">
      <c r="A73" s="32" t="s">
        <v>54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x14ac:dyDescent="0.2">
      <c r="A74" s="12"/>
      <c r="B74" s="12"/>
      <c r="C74" s="20"/>
      <c r="D74" s="20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2.75" customHeight="1" x14ac:dyDescent="0.2">
      <c r="A75" s="33" t="s">
        <v>55</v>
      </c>
      <c r="B75" s="51" t="s">
        <v>0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ht="12.75" customHeight="1" x14ac:dyDescent="0.2">
      <c r="A76" s="33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 ht="21.75" customHeight="1" x14ac:dyDescent="0.2">
      <c r="A77" s="33"/>
      <c r="B77" s="55" t="s">
        <v>1</v>
      </c>
      <c r="C77" s="34" t="s">
        <v>3</v>
      </c>
      <c r="D77" s="44"/>
      <c r="E77" s="59" t="s">
        <v>44</v>
      </c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</row>
    <row r="78" spans="1:17" ht="12.75" customHeight="1" x14ac:dyDescent="0.2">
      <c r="A78" s="33"/>
      <c r="B78" s="56"/>
      <c r="C78" s="48"/>
      <c r="D78" s="58"/>
      <c r="E78" s="51" t="s">
        <v>4</v>
      </c>
      <c r="F78" s="52"/>
      <c r="G78" s="52"/>
      <c r="H78" s="52"/>
      <c r="I78" s="52"/>
      <c r="J78" s="52"/>
      <c r="K78" s="52"/>
      <c r="L78" s="52"/>
      <c r="M78" s="52"/>
      <c r="N78" s="60"/>
      <c r="O78" s="64" t="s">
        <v>5</v>
      </c>
      <c r="P78" s="65"/>
      <c r="Q78" s="65"/>
    </row>
    <row r="79" spans="1:17" x14ac:dyDescent="0.2">
      <c r="A79" s="33"/>
      <c r="B79" s="56"/>
      <c r="C79" s="45"/>
      <c r="D79" s="46"/>
      <c r="E79" s="53"/>
      <c r="F79" s="54"/>
      <c r="G79" s="54"/>
      <c r="H79" s="54"/>
      <c r="I79" s="54"/>
      <c r="J79" s="54"/>
      <c r="K79" s="54"/>
      <c r="L79" s="54"/>
      <c r="M79" s="54"/>
      <c r="N79" s="61"/>
      <c r="O79" s="66"/>
      <c r="P79" s="67"/>
      <c r="Q79" s="67"/>
    </row>
    <row r="80" spans="1:17" ht="12.75" customHeight="1" x14ac:dyDescent="0.2">
      <c r="A80" s="33"/>
      <c r="B80" s="56"/>
      <c r="C80" s="48" t="s">
        <v>45</v>
      </c>
      <c r="D80" s="40" t="s">
        <v>7</v>
      </c>
      <c r="E80" s="68" t="s">
        <v>8</v>
      </c>
      <c r="F80" s="68" t="s">
        <v>9</v>
      </c>
      <c r="G80" s="68" t="s">
        <v>10</v>
      </c>
      <c r="H80" s="68" t="s">
        <v>11</v>
      </c>
      <c r="I80" s="68" t="s">
        <v>12</v>
      </c>
      <c r="J80" s="68" t="s">
        <v>13</v>
      </c>
      <c r="K80" s="68" t="s">
        <v>14</v>
      </c>
      <c r="L80" s="42" t="s">
        <v>15</v>
      </c>
      <c r="M80" s="50" t="s">
        <v>47</v>
      </c>
      <c r="N80" s="50" t="s">
        <v>16</v>
      </c>
      <c r="O80" s="39" t="s">
        <v>17</v>
      </c>
      <c r="P80" s="51" t="s">
        <v>18</v>
      </c>
      <c r="Q80" s="51" t="s">
        <v>19</v>
      </c>
    </row>
    <row r="81" spans="1:17" ht="12.75" customHeight="1" x14ac:dyDescent="0.2">
      <c r="A81" s="33"/>
      <c r="B81" s="56"/>
      <c r="C81" s="48"/>
      <c r="D81" s="40"/>
      <c r="E81" s="68"/>
      <c r="F81" s="68"/>
      <c r="G81" s="68"/>
      <c r="H81" s="68"/>
      <c r="I81" s="68"/>
      <c r="J81" s="68"/>
      <c r="K81" s="68"/>
      <c r="L81" s="42"/>
      <c r="M81" s="50"/>
      <c r="N81" s="50"/>
      <c r="O81" s="40"/>
      <c r="P81" s="62"/>
      <c r="Q81" s="62"/>
    </row>
    <row r="82" spans="1:17" x14ac:dyDescent="0.2">
      <c r="A82" s="33"/>
      <c r="B82" s="56"/>
      <c r="C82" s="48"/>
      <c r="D82" s="40"/>
      <c r="E82" s="68"/>
      <c r="F82" s="68"/>
      <c r="G82" s="68"/>
      <c r="H82" s="68"/>
      <c r="I82" s="68"/>
      <c r="J82" s="68"/>
      <c r="K82" s="68"/>
      <c r="L82" s="42"/>
      <c r="M82" s="50"/>
      <c r="N82" s="50"/>
      <c r="O82" s="40"/>
      <c r="P82" s="62"/>
      <c r="Q82" s="62"/>
    </row>
    <row r="83" spans="1:17" x14ac:dyDescent="0.2">
      <c r="A83" s="33"/>
      <c r="B83" s="56"/>
      <c r="C83" s="48"/>
      <c r="D83" s="40"/>
      <c r="E83" s="68"/>
      <c r="F83" s="68"/>
      <c r="G83" s="68"/>
      <c r="H83" s="68"/>
      <c r="I83" s="68"/>
      <c r="J83" s="68"/>
      <c r="K83" s="68"/>
      <c r="L83" s="42"/>
      <c r="M83" s="50"/>
      <c r="N83" s="50"/>
      <c r="O83" s="40"/>
      <c r="P83" s="62"/>
      <c r="Q83" s="62"/>
    </row>
    <row r="84" spans="1:17" x14ac:dyDescent="0.2">
      <c r="A84" s="33"/>
      <c r="B84" s="57"/>
      <c r="C84" s="45"/>
      <c r="D84" s="41"/>
      <c r="E84" s="68"/>
      <c r="F84" s="68"/>
      <c r="G84" s="68"/>
      <c r="H84" s="68"/>
      <c r="I84" s="68"/>
      <c r="J84" s="68"/>
      <c r="K84" s="68"/>
      <c r="L84" s="42"/>
      <c r="M84" s="50"/>
      <c r="N84" s="50"/>
      <c r="O84" s="41"/>
      <c r="P84" s="63"/>
      <c r="Q84" s="63"/>
    </row>
    <row r="85" spans="1:17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2"/>
    </row>
    <row r="86" spans="1:17" x14ac:dyDescent="0.2">
      <c r="A86" s="12" t="s">
        <v>46</v>
      </c>
      <c r="B86" s="1">
        <f t="shared" ref="B86:E86" si="7">SUM(B88,B96:B113)</f>
        <v>7779</v>
      </c>
      <c r="C86" s="1">
        <f t="shared" si="7"/>
        <v>5410</v>
      </c>
      <c r="D86" s="1">
        <f t="shared" si="7"/>
        <v>2369</v>
      </c>
      <c r="E86" s="1">
        <f t="shared" si="7"/>
        <v>247</v>
      </c>
      <c r="F86" s="1">
        <f>SUM(F88,F96:F113)</f>
        <v>499</v>
      </c>
      <c r="G86" s="1">
        <f t="shared" ref="G86:Q86" si="8">SUM(G88,G96:G113)</f>
        <v>613</v>
      </c>
      <c r="H86" s="1">
        <f t="shared" si="8"/>
        <v>921</v>
      </c>
      <c r="I86" s="1">
        <f t="shared" si="8"/>
        <v>62</v>
      </c>
      <c r="J86" s="1">
        <f t="shared" si="8"/>
        <v>309</v>
      </c>
      <c r="K86" s="1">
        <f t="shared" si="8"/>
        <v>333</v>
      </c>
      <c r="L86" s="1">
        <f t="shared" si="8"/>
        <v>3016</v>
      </c>
      <c r="M86" s="1">
        <f t="shared" si="8"/>
        <v>930</v>
      </c>
      <c r="N86" s="1">
        <f t="shared" si="8"/>
        <v>459</v>
      </c>
      <c r="O86" s="1">
        <f t="shared" si="8"/>
        <v>102</v>
      </c>
      <c r="P86" s="1">
        <f t="shared" si="8"/>
        <v>16</v>
      </c>
      <c r="Q86" s="19">
        <f t="shared" si="8"/>
        <v>272</v>
      </c>
    </row>
    <row r="87" spans="1:17" x14ac:dyDescent="0.2">
      <c r="A87" s="12"/>
      <c r="B87" s="1"/>
      <c r="C87" s="10"/>
      <c r="D87" s="1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9"/>
    </row>
    <row r="88" spans="1:17" x14ac:dyDescent="0.2">
      <c r="A88" s="12" t="s">
        <v>20</v>
      </c>
      <c r="B88" s="1">
        <f>SUM(B90:B94)</f>
        <v>534</v>
      </c>
      <c r="C88" s="1">
        <f>SUM(C90:C94)</f>
        <v>281</v>
      </c>
      <c r="D88" s="1">
        <f>SUM(D90:D94)</f>
        <v>253</v>
      </c>
      <c r="E88" s="1">
        <f t="shared" ref="E88:Q88" si="9">SUM(E90:E94)</f>
        <v>56</v>
      </c>
      <c r="F88" s="1">
        <f t="shared" si="9"/>
        <v>22</v>
      </c>
      <c r="G88" s="1">
        <f t="shared" si="9"/>
        <v>40</v>
      </c>
      <c r="H88" s="1">
        <f t="shared" si="9"/>
        <v>70</v>
      </c>
      <c r="I88" s="1">
        <f t="shared" si="9"/>
        <v>10</v>
      </c>
      <c r="J88" s="1">
        <f t="shared" si="9"/>
        <v>8</v>
      </c>
      <c r="K88" s="1">
        <f t="shared" si="9"/>
        <v>3</v>
      </c>
      <c r="L88" s="1">
        <f t="shared" si="9"/>
        <v>155</v>
      </c>
      <c r="M88" s="1">
        <f t="shared" si="9"/>
        <v>61</v>
      </c>
      <c r="N88" s="1">
        <f t="shared" si="9"/>
        <v>18</v>
      </c>
      <c r="O88" s="1">
        <f t="shared" si="9"/>
        <v>12</v>
      </c>
      <c r="P88" s="1">
        <f t="shared" si="9"/>
        <v>7</v>
      </c>
      <c r="Q88" s="19">
        <f t="shared" si="9"/>
        <v>72</v>
      </c>
    </row>
    <row r="89" spans="1:17" x14ac:dyDescent="0.2">
      <c r="A89" s="12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18"/>
    </row>
    <row r="90" spans="1:17" x14ac:dyDescent="0.2">
      <c r="A90" s="12" t="s">
        <v>21</v>
      </c>
      <c r="B90" s="3">
        <f>+C90+D90</f>
        <v>394</v>
      </c>
      <c r="C90" s="3">
        <v>233</v>
      </c>
      <c r="D90" s="3">
        <v>161</v>
      </c>
      <c r="E90" s="3">
        <v>33</v>
      </c>
      <c r="F90" s="3">
        <v>21</v>
      </c>
      <c r="G90" s="3">
        <v>31</v>
      </c>
      <c r="H90" s="3">
        <v>54</v>
      </c>
      <c r="I90" s="3">
        <v>4</v>
      </c>
      <c r="J90" s="3">
        <v>7</v>
      </c>
      <c r="K90" s="3">
        <v>1</v>
      </c>
      <c r="L90" s="3">
        <v>126</v>
      </c>
      <c r="M90" s="3">
        <v>50</v>
      </c>
      <c r="N90" s="3">
        <v>11</v>
      </c>
      <c r="O90" s="3">
        <v>8</v>
      </c>
      <c r="P90" s="3">
        <v>6</v>
      </c>
      <c r="Q90" s="18">
        <v>42</v>
      </c>
    </row>
    <row r="91" spans="1:17" x14ac:dyDescent="0.2">
      <c r="A91" s="16" t="s">
        <v>22</v>
      </c>
      <c r="B91" s="3">
        <f t="shared" ref="B91:B94" si="10">+C91+D91</f>
        <v>72</v>
      </c>
      <c r="C91" s="3">
        <v>22</v>
      </c>
      <c r="D91" s="3">
        <v>50</v>
      </c>
      <c r="E91" s="3">
        <v>17</v>
      </c>
      <c r="F91" s="3" t="s">
        <v>56</v>
      </c>
      <c r="G91" s="3">
        <v>3</v>
      </c>
      <c r="H91" s="3">
        <v>9</v>
      </c>
      <c r="I91" s="3">
        <v>3</v>
      </c>
      <c r="J91" s="3">
        <v>1</v>
      </c>
      <c r="K91" s="3" t="s">
        <v>56</v>
      </c>
      <c r="L91" s="3">
        <v>13</v>
      </c>
      <c r="M91" s="3">
        <v>5</v>
      </c>
      <c r="N91" s="3">
        <v>1</v>
      </c>
      <c r="O91" s="3">
        <v>1</v>
      </c>
      <c r="P91" s="3">
        <v>1</v>
      </c>
      <c r="Q91" s="18">
        <v>18</v>
      </c>
    </row>
    <row r="92" spans="1:17" x14ac:dyDescent="0.2">
      <c r="A92" s="16" t="s">
        <v>23</v>
      </c>
      <c r="B92" s="3">
        <f t="shared" si="10"/>
        <v>32</v>
      </c>
      <c r="C92" s="3">
        <v>9</v>
      </c>
      <c r="D92" s="3">
        <v>23</v>
      </c>
      <c r="E92" s="3">
        <v>6</v>
      </c>
      <c r="F92" s="3" t="s">
        <v>56</v>
      </c>
      <c r="G92" s="3">
        <v>1</v>
      </c>
      <c r="H92" s="3">
        <v>5</v>
      </c>
      <c r="I92" s="3">
        <v>2</v>
      </c>
      <c r="J92" s="3" t="s">
        <v>56</v>
      </c>
      <c r="K92" s="3">
        <v>1</v>
      </c>
      <c r="L92" s="3">
        <v>5</v>
      </c>
      <c r="M92" s="3">
        <v>4</v>
      </c>
      <c r="N92" s="3">
        <v>1</v>
      </c>
      <c r="O92" s="3">
        <v>2</v>
      </c>
      <c r="P92" s="3" t="s">
        <v>56</v>
      </c>
      <c r="Q92" s="18">
        <v>5</v>
      </c>
    </row>
    <row r="93" spans="1:17" x14ac:dyDescent="0.2">
      <c r="A93" s="12" t="s">
        <v>24</v>
      </c>
      <c r="B93" s="3">
        <f t="shared" si="10"/>
        <v>17</v>
      </c>
      <c r="C93" s="3">
        <v>9</v>
      </c>
      <c r="D93" s="3">
        <v>8</v>
      </c>
      <c r="E93" s="3" t="s">
        <v>56</v>
      </c>
      <c r="F93" s="3" t="s">
        <v>56</v>
      </c>
      <c r="G93" s="3">
        <v>4</v>
      </c>
      <c r="H93" s="3">
        <v>1</v>
      </c>
      <c r="I93" s="3">
        <v>1</v>
      </c>
      <c r="J93" s="3" t="s">
        <v>56</v>
      </c>
      <c r="K93" s="3">
        <v>1</v>
      </c>
      <c r="L93" s="3">
        <v>4</v>
      </c>
      <c r="M93" s="3">
        <v>2</v>
      </c>
      <c r="N93" s="3">
        <v>2</v>
      </c>
      <c r="O93" s="3" t="s">
        <v>56</v>
      </c>
      <c r="P93" s="3" t="s">
        <v>56</v>
      </c>
      <c r="Q93" s="18">
        <v>2</v>
      </c>
    </row>
    <row r="94" spans="1:17" x14ac:dyDescent="0.2">
      <c r="A94" s="12" t="s">
        <v>25</v>
      </c>
      <c r="B94" s="3">
        <f t="shared" si="10"/>
        <v>19</v>
      </c>
      <c r="C94" s="3">
        <v>8</v>
      </c>
      <c r="D94" s="3">
        <v>11</v>
      </c>
      <c r="E94" s="3" t="s">
        <v>56</v>
      </c>
      <c r="F94" s="3">
        <v>1</v>
      </c>
      <c r="G94" s="3">
        <v>1</v>
      </c>
      <c r="H94" s="3">
        <v>1</v>
      </c>
      <c r="I94" s="3" t="s">
        <v>56</v>
      </c>
      <c r="J94" s="3" t="s">
        <v>56</v>
      </c>
      <c r="K94" s="3" t="s">
        <v>56</v>
      </c>
      <c r="L94" s="3">
        <v>7</v>
      </c>
      <c r="M94" s="3" t="s">
        <v>56</v>
      </c>
      <c r="N94" s="3">
        <v>3</v>
      </c>
      <c r="O94" s="3">
        <v>1</v>
      </c>
      <c r="P94" s="3" t="s">
        <v>56</v>
      </c>
      <c r="Q94" s="18">
        <v>5</v>
      </c>
    </row>
    <row r="95" spans="1:17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18"/>
    </row>
    <row r="96" spans="1:17" x14ac:dyDescent="0.2">
      <c r="A96" s="12" t="s">
        <v>26</v>
      </c>
      <c r="B96" s="3">
        <f t="shared" ref="B96:B113" si="11">+C96+D96</f>
        <v>37</v>
      </c>
      <c r="C96" s="3">
        <v>19</v>
      </c>
      <c r="D96" s="3">
        <v>18</v>
      </c>
      <c r="E96" s="3">
        <v>7</v>
      </c>
      <c r="F96" s="3" t="s">
        <v>56</v>
      </c>
      <c r="G96" s="3">
        <v>4</v>
      </c>
      <c r="H96" s="3">
        <v>5</v>
      </c>
      <c r="I96" s="3" t="s">
        <v>56</v>
      </c>
      <c r="J96" s="3" t="s">
        <v>56</v>
      </c>
      <c r="K96" s="3" t="s">
        <v>56</v>
      </c>
      <c r="L96" s="3">
        <v>7</v>
      </c>
      <c r="M96" s="3">
        <v>9</v>
      </c>
      <c r="N96" s="3" t="s">
        <v>56</v>
      </c>
      <c r="O96" s="3" t="s">
        <v>56</v>
      </c>
      <c r="P96" s="3" t="s">
        <v>56</v>
      </c>
      <c r="Q96" s="18">
        <v>5</v>
      </c>
    </row>
    <row r="97" spans="1:17" x14ac:dyDescent="0.2">
      <c r="A97" s="12" t="s">
        <v>27</v>
      </c>
      <c r="B97" s="3">
        <f t="shared" si="11"/>
        <v>49</v>
      </c>
      <c r="C97" s="3">
        <v>21</v>
      </c>
      <c r="D97" s="3">
        <v>28</v>
      </c>
      <c r="E97" s="3">
        <v>5</v>
      </c>
      <c r="F97" s="3">
        <v>3</v>
      </c>
      <c r="G97" s="3">
        <v>3</v>
      </c>
      <c r="H97" s="3">
        <v>4</v>
      </c>
      <c r="I97" s="3">
        <v>2</v>
      </c>
      <c r="J97" s="3">
        <v>1</v>
      </c>
      <c r="K97" s="3" t="s">
        <v>56</v>
      </c>
      <c r="L97" s="3">
        <v>13</v>
      </c>
      <c r="M97" s="3">
        <v>6</v>
      </c>
      <c r="N97" s="3">
        <v>2</v>
      </c>
      <c r="O97" s="3">
        <v>1</v>
      </c>
      <c r="P97" s="3">
        <v>1</v>
      </c>
      <c r="Q97" s="18">
        <v>8</v>
      </c>
    </row>
    <row r="98" spans="1:17" x14ac:dyDescent="0.2">
      <c r="A98" s="12" t="s">
        <v>28</v>
      </c>
      <c r="B98" s="3">
        <f t="shared" si="11"/>
        <v>80</v>
      </c>
      <c r="C98" s="3">
        <v>45</v>
      </c>
      <c r="D98" s="3">
        <v>35</v>
      </c>
      <c r="E98" s="3">
        <v>4</v>
      </c>
      <c r="F98" s="3">
        <v>5</v>
      </c>
      <c r="G98" s="3">
        <v>5</v>
      </c>
      <c r="H98" s="3">
        <v>2</v>
      </c>
      <c r="I98" s="3">
        <v>3</v>
      </c>
      <c r="J98" s="3">
        <v>1</v>
      </c>
      <c r="K98" s="3">
        <v>2</v>
      </c>
      <c r="L98" s="3">
        <v>31</v>
      </c>
      <c r="M98" s="3">
        <v>9</v>
      </c>
      <c r="N98" s="3">
        <v>3</v>
      </c>
      <c r="O98" s="3">
        <v>1</v>
      </c>
      <c r="P98" s="3" t="s">
        <v>56</v>
      </c>
      <c r="Q98" s="18">
        <v>14</v>
      </c>
    </row>
    <row r="99" spans="1:17" x14ac:dyDescent="0.2">
      <c r="A99" s="12" t="s">
        <v>29</v>
      </c>
      <c r="B99" s="3">
        <f t="shared" si="11"/>
        <v>90</v>
      </c>
      <c r="C99" s="3">
        <v>44</v>
      </c>
      <c r="D99" s="3">
        <v>46</v>
      </c>
      <c r="E99" s="3">
        <v>7</v>
      </c>
      <c r="F99" s="3">
        <v>4</v>
      </c>
      <c r="G99" s="3">
        <v>10</v>
      </c>
      <c r="H99" s="3">
        <v>7</v>
      </c>
      <c r="I99" s="3">
        <v>3</v>
      </c>
      <c r="J99" s="3">
        <v>2</v>
      </c>
      <c r="K99" s="3">
        <v>3</v>
      </c>
      <c r="L99" s="3">
        <v>28</v>
      </c>
      <c r="M99" s="3">
        <v>7</v>
      </c>
      <c r="N99" s="3">
        <v>2</v>
      </c>
      <c r="O99" s="3">
        <v>3</v>
      </c>
      <c r="P99" s="3" t="s">
        <v>56</v>
      </c>
      <c r="Q99" s="18">
        <v>14</v>
      </c>
    </row>
    <row r="100" spans="1:17" x14ac:dyDescent="0.2">
      <c r="A100" s="12" t="s">
        <v>30</v>
      </c>
      <c r="B100" s="3">
        <f t="shared" si="11"/>
        <v>123</v>
      </c>
      <c r="C100" s="3">
        <v>73</v>
      </c>
      <c r="D100" s="3">
        <v>50</v>
      </c>
      <c r="E100" s="3">
        <v>5</v>
      </c>
      <c r="F100" s="3">
        <v>8</v>
      </c>
      <c r="G100" s="3">
        <v>16</v>
      </c>
      <c r="H100" s="3">
        <v>9</v>
      </c>
      <c r="I100" s="3">
        <v>2</v>
      </c>
      <c r="J100" s="3">
        <v>4</v>
      </c>
      <c r="K100" s="3">
        <v>4</v>
      </c>
      <c r="L100" s="3">
        <v>39</v>
      </c>
      <c r="M100" s="3">
        <v>15</v>
      </c>
      <c r="N100" s="3">
        <v>5</v>
      </c>
      <c r="O100" s="3">
        <v>3</v>
      </c>
      <c r="P100" s="3">
        <v>1</v>
      </c>
      <c r="Q100" s="18">
        <v>12</v>
      </c>
    </row>
    <row r="101" spans="1:17" x14ac:dyDescent="0.2">
      <c r="A101" s="12" t="s">
        <v>31</v>
      </c>
      <c r="B101" s="3">
        <f t="shared" si="11"/>
        <v>122</v>
      </c>
      <c r="C101" s="3">
        <v>79</v>
      </c>
      <c r="D101" s="3">
        <v>43</v>
      </c>
      <c r="E101" s="3">
        <v>11</v>
      </c>
      <c r="F101" s="3">
        <v>6</v>
      </c>
      <c r="G101" s="3">
        <v>10</v>
      </c>
      <c r="H101" s="3">
        <v>10</v>
      </c>
      <c r="I101" s="3">
        <v>1</v>
      </c>
      <c r="J101" s="3">
        <v>3</v>
      </c>
      <c r="K101" s="3">
        <v>5</v>
      </c>
      <c r="L101" s="3">
        <v>46</v>
      </c>
      <c r="M101" s="3">
        <v>15</v>
      </c>
      <c r="N101" s="3">
        <v>3</v>
      </c>
      <c r="O101" s="3" t="s">
        <v>56</v>
      </c>
      <c r="P101" s="3">
        <v>1</v>
      </c>
      <c r="Q101" s="18">
        <v>11</v>
      </c>
    </row>
    <row r="102" spans="1:17" x14ac:dyDescent="0.2">
      <c r="A102" s="12" t="s">
        <v>32</v>
      </c>
      <c r="B102" s="3">
        <f t="shared" si="11"/>
        <v>131</v>
      </c>
      <c r="C102" s="3">
        <v>90</v>
      </c>
      <c r="D102" s="3">
        <v>41</v>
      </c>
      <c r="E102" s="3">
        <v>4</v>
      </c>
      <c r="F102" s="3">
        <v>8</v>
      </c>
      <c r="G102" s="3">
        <v>13</v>
      </c>
      <c r="H102" s="3">
        <v>13</v>
      </c>
      <c r="I102" s="3">
        <v>1</v>
      </c>
      <c r="J102" s="3">
        <v>1</v>
      </c>
      <c r="K102" s="3">
        <v>2</v>
      </c>
      <c r="L102" s="3">
        <v>50</v>
      </c>
      <c r="M102" s="3">
        <v>20</v>
      </c>
      <c r="N102" s="3">
        <v>6</v>
      </c>
      <c r="O102" s="3">
        <v>5</v>
      </c>
      <c r="P102" s="3">
        <v>1</v>
      </c>
      <c r="Q102" s="18">
        <v>7</v>
      </c>
    </row>
    <row r="103" spans="1:17" x14ac:dyDescent="0.2">
      <c r="A103" s="12" t="s">
        <v>33</v>
      </c>
      <c r="B103" s="3">
        <f t="shared" si="11"/>
        <v>181</v>
      </c>
      <c r="C103" s="3">
        <v>132</v>
      </c>
      <c r="D103" s="3">
        <v>49</v>
      </c>
      <c r="E103" s="3">
        <v>9</v>
      </c>
      <c r="F103" s="3">
        <v>8</v>
      </c>
      <c r="G103" s="3">
        <v>25</v>
      </c>
      <c r="H103" s="3">
        <v>18</v>
      </c>
      <c r="I103" s="3">
        <v>2</v>
      </c>
      <c r="J103" s="3">
        <v>7</v>
      </c>
      <c r="K103" s="3">
        <v>5</v>
      </c>
      <c r="L103" s="3">
        <v>63</v>
      </c>
      <c r="M103" s="3">
        <v>25</v>
      </c>
      <c r="N103" s="3">
        <v>9</v>
      </c>
      <c r="O103" s="3">
        <v>1</v>
      </c>
      <c r="P103" s="3" t="s">
        <v>56</v>
      </c>
      <c r="Q103" s="18">
        <v>9</v>
      </c>
    </row>
    <row r="104" spans="1:17" x14ac:dyDescent="0.2">
      <c r="A104" s="12" t="s">
        <v>34</v>
      </c>
      <c r="B104" s="3">
        <f t="shared" si="11"/>
        <v>217</v>
      </c>
      <c r="C104" s="3">
        <v>159</v>
      </c>
      <c r="D104" s="3">
        <v>58</v>
      </c>
      <c r="E104" s="3">
        <v>8</v>
      </c>
      <c r="F104" s="3">
        <v>14</v>
      </c>
      <c r="G104" s="3">
        <v>25</v>
      </c>
      <c r="H104" s="3">
        <v>21</v>
      </c>
      <c r="I104" s="3" t="s">
        <v>56</v>
      </c>
      <c r="J104" s="3">
        <v>3</v>
      </c>
      <c r="K104" s="3">
        <v>5</v>
      </c>
      <c r="L104" s="3">
        <v>93</v>
      </c>
      <c r="M104" s="3">
        <v>30</v>
      </c>
      <c r="N104" s="3">
        <v>9</v>
      </c>
      <c r="O104" s="3">
        <v>2</v>
      </c>
      <c r="P104" s="3" t="s">
        <v>56</v>
      </c>
      <c r="Q104" s="18">
        <v>7</v>
      </c>
    </row>
    <row r="105" spans="1:17" x14ac:dyDescent="0.2">
      <c r="A105" s="12" t="s">
        <v>35</v>
      </c>
      <c r="B105" s="3">
        <f t="shared" si="11"/>
        <v>291</v>
      </c>
      <c r="C105" s="3">
        <v>200</v>
      </c>
      <c r="D105" s="3">
        <v>91</v>
      </c>
      <c r="E105" s="3">
        <v>12</v>
      </c>
      <c r="F105" s="3">
        <v>13</v>
      </c>
      <c r="G105" s="3">
        <v>35</v>
      </c>
      <c r="H105" s="3">
        <v>30</v>
      </c>
      <c r="I105" s="3">
        <v>2</v>
      </c>
      <c r="J105" s="3">
        <v>11</v>
      </c>
      <c r="K105" s="3">
        <v>7</v>
      </c>
      <c r="L105" s="3">
        <v>108</v>
      </c>
      <c r="M105" s="3">
        <v>41</v>
      </c>
      <c r="N105" s="3">
        <v>16</v>
      </c>
      <c r="O105" s="3">
        <v>6</v>
      </c>
      <c r="P105" s="3" t="s">
        <v>56</v>
      </c>
      <c r="Q105" s="18">
        <v>10</v>
      </c>
    </row>
    <row r="106" spans="1:17" x14ac:dyDescent="0.2">
      <c r="A106" s="12" t="s">
        <v>36</v>
      </c>
      <c r="B106" s="3">
        <f t="shared" si="11"/>
        <v>342</v>
      </c>
      <c r="C106" s="3">
        <v>234</v>
      </c>
      <c r="D106" s="3">
        <v>108</v>
      </c>
      <c r="E106" s="3">
        <v>17</v>
      </c>
      <c r="F106" s="3">
        <v>22</v>
      </c>
      <c r="G106" s="3">
        <v>28</v>
      </c>
      <c r="H106" s="3">
        <v>39</v>
      </c>
      <c r="I106" s="3">
        <v>1</v>
      </c>
      <c r="J106" s="3">
        <v>10</v>
      </c>
      <c r="K106" s="3">
        <v>11</v>
      </c>
      <c r="L106" s="3">
        <v>127</v>
      </c>
      <c r="M106" s="3">
        <v>46</v>
      </c>
      <c r="N106" s="3">
        <v>19</v>
      </c>
      <c r="O106" s="3">
        <v>8</v>
      </c>
      <c r="P106" s="3">
        <v>1</v>
      </c>
      <c r="Q106" s="18">
        <v>13</v>
      </c>
    </row>
    <row r="107" spans="1:17" x14ac:dyDescent="0.2">
      <c r="A107" s="12" t="s">
        <v>37</v>
      </c>
      <c r="B107" s="3">
        <f t="shared" si="11"/>
        <v>434</v>
      </c>
      <c r="C107" s="3">
        <v>300</v>
      </c>
      <c r="D107" s="3">
        <v>134</v>
      </c>
      <c r="E107" s="3">
        <v>17</v>
      </c>
      <c r="F107" s="3">
        <v>24</v>
      </c>
      <c r="G107" s="3">
        <v>39</v>
      </c>
      <c r="H107" s="3">
        <v>57</v>
      </c>
      <c r="I107" s="3">
        <v>5</v>
      </c>
      <c r="J107" s="3">
        <v>15</v>
      </c>
      <c r="K107" s="3">
        <v>19</v>
      </c>
      <c r="L107" s="3">
        <v>171</v>
      </c>
      <c r="M107" s="3">
        <v>53</v>
      </c>
      <c r="N107" s="3">
        <v>18</v>
      </c>
      <c r="O107" s="3">
        <v>6</v>
      </c>
      <c r="P107" s="3" t="s">
        <v>56</v>
      </c>
      <c r="Q107" s="18">
        <v>10</v>
      </c>
    </row>
    <row r="108" spans="1:17" x14ac:dyDescent="0.2">
      <c r="A108" s="12" t="s">
        <v>38</v>
      </c>
      <c r="B108" s="3">
        <f t="shared" si="11"/>
        <v>583</v>
      </c>
      <c r="C108" s="3">
        <v>422</v>
      </c>
      <c r="D108" s="3">
        <v>161</v>
      </c>
      <c r="E108" s="3">
        <v>12</v>
      </c>
      <c r="F108" s="3">
        <v>26</v>
      </c>
      <c r="G108" s="3">
        <v>47</v>
      </c>
      <c r="H108" s="3">
        <v>67</v>
      </c>
      <c r="I108" s="3">
        <v>6</v>
      </c>
      <c r="J108" s="3">
        <v>35</v>
      </c>
      <c r="K108" s="3">
        <v>31</v>
      </c>
      <c r="L108" s="3">
        <v>241</v>
      </c>
      <c r="M108" s="3">
        <v>65</v>
      </c>
      <c r="N108" s="3">
        <v>30</v>
      </c>
      <c r="O108" s="3">
        <v>5</v>
      </c>
      <c r="P108" s="3">
        <v>1</v>
      </c>
      <c r="Q108" s="18">
        <v>17</v>
      </c>
    </row>
    <row r="109" spans="1:17" x14ac:dyDescent="0.2">
      <c r="A109" s="12" t="s">
        <v>39</v>
      </c>
      <c r="B109" s="3">
        <f t="shared" si="11"/>
        <v>665</v>
      </c>
      <c r="C109" s="3">
        <v>498</v>
      </c>
      <c r="D109" s="3">
        <v>167</v>
      </c>
      <c r="E109" s="3">
        <v>7</v>
      </c>
      <c r="F109" s="3">
        <v>58</v>
      </c>
      <c r="G109" s="3">
        <v>53</v>
      </c>
      <c r="H109" s="3">
        <v>78</v>
      </c>
      <c r="I109" s="3">
        <v>5</v>
      </c>
      <c r="J109" s="3">
        <v>36</v>
      </c>
      <c r="K109" s="3">
        <v>19</v>
      </c>
      <c r="L109" s="3">
        <v>288</v>
      </c>
      <c r="M109" s="3">
        <v>69</v>
      </c>
      <c r="N109" s="3">
        <v>41</v>
      </c>
      <c r="O109" s="3">
        <v>3</v>
      </c>
      <c r="P109" s="3" t="s">
        <v>56</v>
      </c>
      <c r="Q109" s="18">
        <v>8</v>
      </c>
    </row>
    <row r="110" spans="1:17" x14ac:dyDescent="0.2">
      <c r="A110" s="12" t="s">
        <v>40</v>
      </c>
      <c r="B110" s="3">
        <f t="shared" si="11"/>
        <v>772</v>
      </c>
      <c r="C110" s="3">
        <v>524</v>
      </c>
      <c r="D110" s="3">
        <v>248</v>
      </c>
      <c r="E110" s="3">
        <v>13</v>
      </c>
      <c r="F110" s="3">
        <v>63</v>
      </c>
      <c r="G110" s="3">
        <v>52</v>
      </c>
      <c r="H110" s="3">
        <v>95</v>
      </c>
      <c r="I110" s="3">
        <v>4</v>
      </c>
      <c r="J110" s="3">
        <v>43</v>
      </c>
      <c r="K110" s="3">
        <v>35</v>
      </c>
      <c r="L110" s="3">
        <v>278</v>
      </c>
      <c r="M110" s="3">
        <v>102</v>
      </c>
      <c r="N110" s="3">
        <v>55</v>
      </c>
      <c r="O110" s="3">
        <v>16</v>
      </c>
      <c r="P110" s="3">
        <v>2</v>
      </c>
      <c r="Q110" s="18">
        <v>14</v>
      </c>
    </row>
    <row r="111" spans="1:17" x14ac:dyDescent="0.2">
      <c r="A111" s="12" t="s">
        <v>41</v>
      </c>
      <c r="B111" s="3">
        <f t="shared" si="11"/>
        <v>860</v>
      </c>
      <c r="C111" s="3">
        <v>602</v>
      </c>
      <c r="D111" s="3">
        <v>258</v>
      </c>
      <c r="E111" s="3">
        <v>20</v>
      </c>
      <c r="F111" s="3">
        <v>52</v>
      </c>
      <c r="G111" s="3">
        <v>72</v>
      </c>
      <c r="H111" s="3">
        <v>109</v>
      </c>
      <c r="I111" s="3">
        <v>8</v>
      </c>
      <c r="J111" s="3">
        <v>37</v>
      </c>
      <c r="K111" s="3">
        <v>45</v>
      </c>
      <c r="L111" s="3">
        <v>331</v>
      </c>
      <c r="M111" s="3">
        <v>90</v>
      </c>
      <c r="N111" s="3">
        <v>64</v>
      </c>
      <c r="O111" s="3">
        <v>13</v>
      </c>
      <c r="P111" s="3" t="s">
        <v>56</v>
      </c>
      <c r="Q111" s="18">
        <v>19</v>
      </c>
    </row>
    <row r="112" spans="1:17" x14ac:dyDescent="0.2">
      <c r="A112" s="12" t="s">
        <v>42</v>
      </c>
      <c r="B112" s="3">
        <f t="shared" si="11"/>
        <v>2256</v>
      </c>
      <c r="C112" s="3">
        <v>1682</v>
      </c>
      <c r="D112" s="3">
        <v>574</v>
      </c>
      <c r="E112" s="3">
        <v>30</v>
      </c>
      <c r="F112" s="3">
        <v>162</v>
      </c>
      <c r="G112" s="3">
        <v>136</v>
      </c>
      <c r="H112" s="3">
        <v>287</v>
      </c>
      <c r="I112" s="3">
        <v>7</v>
      </c>
      <c r="J112" s="3">
        <v>92</v>
      </c>
      <c r="K112" s="3">
        <v>137</v>
      </c>
      <c r="L112" s="3">
        <v>945</v>
      </c>
      <c r="M112" s="3">
        <v>265</v>
      </c>
      <c r="N112" s="3">
        <v>159</v>
      </c>
      <c r="O112" s="3">
        <v>16</v>
      </c>
      <c r="P112" s="3">
        <v>1</v>
      </c>
      <c r="Q112" s="18">
        <v>19</v>
      </c>
    </row>
    <row r="113" spans="1:17" x14ac:dyDescent="0.2">
      <c r="A113" s="12" t="s">
        <v>43</v>
      </c>
      <c r="B113" s="3">
        <f t="shared" si="11"/>
        <v>12</v>
      </c>
      <c r="C113" s="3">
        <v>5</v>
      </c>
      <c r="D113" s="3">
        <v>7</v>
      </c>
      <c r="E113" s="3">
        <v>3</v>
      </c>
      <c r="F113" s="3">
        <v>1</v>
      </c>
      <c r="G113" s="3" t="s">
        <v>56</v>
      </c>
      <c r="H113" s="3" t="s">
        <v>56</v>
      </c>
      <c r="I113" s="3" t="s">
        <v>56</v>
      </c>
      <c r="J113" s="3" t="s">
        <v>56</v>
      </c>
      <c r="K113" s="3" t="s">
        <v>56</v>
      </c>
      <c r="L113" s="3">
        <v>2</v>
      </c>
      <c r="M113" s="3">
        <v>2</v>
      </c>
      <c r="N113" s="3" t="s">
        <v>56</v>
      </c>
      <c r="O113" s="3">
        <v>1</v>
      </c>
      <c r="P113" s="3" t="s">
        <v>56</v>
      </c>
      <c r="Q113" s="18">
        <v>3</v>
      </c>
    </row>
    <row r="114" spans="1:17" ht="9.75" customHeight="1" x14ac:dyDescent="0.2">
      <c r="A114" s="25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6"/>
    </row>
    <row r="116" spans="1:17" x14ac:dyDescent="0.2">
      <c r="A116" s="30" t="s">
        <v>53</v>
      </c>
    </row>
    <row r="117" spans="1:17" x14ac:dyDescent="0.2">
      <c r="A117" s="30" t="s">
        <v>52</v>
      </c>
    </row>
    <row r="118" spans="1:17" ht="8.25" customHeight="1" x14ac:dyDescent="0.2"/>
    <row r="119" spans="1:17" x14ac:dyDescent="0.2">
      <c r="A119" s="29" t="s">
        <v>51</v>
      </c>
    </row>
  </sheetData>
  <mergeCells count="48">
    <mergeCell ref="H80:H84"/>
    <mergeCell ref="N80:N84"/>
    <mergeCell ref="O80:O84"/>
    <mergeCell ref="P80:P84"/>
    <mergeCell ref="I80:I84"/>
    <mergeCell ref="J80:J84"/>
    <mergeCell ref="K80:K84"/>
    <mergeCell ref="L80:L84"/>
    <mergeCell ref="M80:M84"/>
    <mergeCell ref="I9:I13"/>
    <mergeCell ref="A72:Q72"/>
    <mergeCell ref="A73:Q73"/>
    <mergeCell ref="A75:A84"/>
    <mergeCell ref="B75:Q76"/>
    <mergeCell ref="B77:B84"/>
    <mergeCell ref="C77:D79"/>
    <mergeCell ref="E77:Q77"/>
    <mergeCell ref="E78:N79"/>
    <mergeCell ref="Q80:Q84"/>
    <mergeCell ref="O78:Q79"/>
    <mergeCell ref="C80:C84"/>
    <mergeCell ref="D80:D84"/>
    <mergeCell ref="E80:E84"/>
    <mergeCell ref="F80:F84"/>
    <mergeCell ref="G80:G84"/>
    <mergeCell ref="Q9:Q13"/>
    <mergeCell ref="J9:J13"/>
    <mergeCell ref="K9:K13"/>
    <mergeCell ref="L9:L13"/>
    <mergeCell ref="M9:M13"/>
    <mergeCell ref="N9:N13"/>
    <mergeCell ref="O9:O13"/>
    <mergeCell ref="A1:Q1"/>
    <mergeCell ref="A2:Q2"/>
    <mergeCell ref="A4:A13"/>
    <mergeCell ref="B4:Q5"/>
    <mergeCell ref="B6:B13"/>
    <mergeCell ref="C6:Q6"/>
    <mergeCell ref="C7:D8"/>
    <mergeCell ref="E7:N8"/>
    <mergeCell ref="O7:Q8"/>
    <mergeCell ref="C9:C13"/>
    <mergeCell ref="D9:D13"/>
    <mergeCell ref="E9:E13"/>
    <mergeCell ref="F9:F13"/>
    <mergeCell ref="G9:G13"/>
    <mergeCell ref="H9:H13"/>
    <mergeCell ref="P9:P13"/>
  </mergeCells>
  <printOptions horizontalCentered="1"/>
  <pageMargins left="0.74803149606299213" right="0.74803149606299213" top="0.98425196850393704" bottom="0.98425196850393704" header="0" footer="0"/>
  <pageSetup scale="69" orientation="portrait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221-08</vt:lpstr>
      <vt:lpstr>'221-08'!Área_de_impresión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GRANDA</dc:creator>
  <cp:lastModifiedBy>Yamileth G. de Rivera</cp:lastModifiedBy>
  <cp:lastPrinted>2017-06-20T13:45:37Z</cp:lastPrinted>
  <dcterms:created xsi:type="dcterms:W3CDTF">2015-08-24T17:35:41Z</dcterms:created>
  <dcterms:modified xsi:type="dcterms:W3CDTF">2017-09-21T15:19:50Z</dcterms:modified>
</cp:coreProperties>
</file>